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SHOPPING CTRS PROPERTIES" sheetId="1" r:id="rId1"/>
  </sheets>
  <definedNames>
    <definedName name="_xlnm.Print_Area" localSheetId="0">'SHOPPING CTRS PROPERTIES'!$A$1:$J$87</definedName>
    <definedName name="_xlnm.Print_Titles" localSheetId="0">'SHOPPING CTRS PROPERTIES'!$1:$1</definedName>
  </definedNames>
  <calcPr fullCalcOnLoad="1"/>
</workbook>
</file>

<file path=xl/sharedStrings.xml><?xml version="1.0" encoding="utf-8"?>
<sst xmlns="http://schemas.openxmlformats.org/spreadsheetml/2006/main" count="412" uniqueCount="294">
  <si>
    <t>ADDRESS</t>
  </si>
  <si>
    <t>YEAR</t>
  </si>
  <si>
    <t>SQUARE FT.</t>
  </si>
  <si>
    <t>% VAC.</t>
  </si>
  <si>
    <t>PHONE #</t>
  </si>
  <si>
    <t>Creekside Commons</t>
  </si>
  <si>
    <t>Great Lakes Mall</t>
  </si>
  <si>
    <t>Mentor Commons</t>
  </si>
  <si>
    <t>Town Square</t>
  </si>
  <si>
    <t>9563-9597 Mentor Ave.</t>
  </si>
  <si>
    <t>7850 Mentor Ave.</t>
  </si>
  <si>
    <t>9110-9200 Mentor Ave.</t>
  </si>
  <si>
    <t>7837-7889 Mentor Ave.</t>
  </si>
  <si>
    <t xml:space="preserve">       TOTAL</t>
  </si>
  <si>
    <t>Avenue Plaza</t>
  </si>
  <si>
    <t>9179 Mentor Ave.</t>
  </si>
  <si>
    <t>Michael Gatto</t>
  </si>
  <si>
    <t>Johnnycake Square</t>
  </si>
  <si>
    <t>9570 Mentor Ave.</t>
  </si>
  <si>
    <t>Mentor Corners</t>
  </si>
  <si>
    <t>Mentor Plaza-Drug Mart</t>
  </si>
  <si>
    <t>8500-8510 Mentor Ave.</t>
  </si>
  <si>
    <t>Northgate</t>
  </si>
  <si>
    <t>8376-8396 Mentor Ave.</t>
  </si>
  <si>
    <t>Village Plaza</t>
  </si>
  <si>
    <t>8640-8658 Mentor Ave.</t>
  </si>
  <si>
    <t>Great Lakes II</t>
  </si>
  <si>
    <t>Tyler Center</t>
  </si>
  <si>
    <t>7681-7699 Mentor Ave.</t>
  </si>
  <si>
    <t>440-729-8200</t>
  </si>
  <si>
    <t>Trask Towers</t>
  </si>
  <si>
    <t>216-378-1970</t>
  </si>
  <si>
    <t>Avenue Plaza II</t>
  </si>
  <si>
    <t>440-946-8600</t>
  </si>
  <si>
    <t>Heisley Pointe</t>
  </si>
  <si>
    <t>Dartmoor Plaza</t>
  </si>
  <si>
    <t>Mentor Plaza</t>
  </si>
  <si>
    <t>440-255-5552</t>
  </si>
  <si>
    <t>Sequoia Realty</t>
  </si>
  <si>
    <t>USA Mgmt</t>
  </si>
  <si>
    <t>216-831-0300</t>
  </si>
  <si>
    <t>E-MAIL</t>
  </si>
  <si>
    <t>urban@usamgt.com</t>
  </si>
  <si>
    <t>mgatto@gattogroup.com</t>
  </si>
  <si>
    <t>216-381-8200</t>
  </si>
  <si>
    <t>Goodman Real Estate</t>
  </si>
  <si>
    <t>Arnold J. Eisenberg</t>
  </si>
  <si>
    <t>216-831-6773</t>
  </si>
  <si>
    <t>seisenberg@aol.com</t>
  </si>
  <si>
    <t>info@sequoiarealty.com</t>
  </si>
  <si>
    <t>zack@goodmanrealestate.com</t>
  </si>
  <si>
    <t>DiBella's Plaza</t>
  </si>
  <si>
    <t>daniel@goodmanrealestate.com</t>
  </si>
  <si>
    <t>Trask Plaza</t>
  </si>
  <si>
    <t>rickosbornejr@aol.com</t>
  </si>
  <si>
    <t>NAI Daus</t>
  </si>
  <si>
    <t>216-455-0914</t>
  </si>
  <si>
    <t>robpmc@sbcglobal.net</t>
  </si>
  <si>
    <t>Petronzio Management Co. LLC</t>
  </si>
  <si>
    <t>216-292-3700</t>
  </si>
  <si>
    <t>sigg@globalcommercialre.com</t>
  </si>
  <si>
    <t>dbruening@stamfordprop.com</t>
  </si>
  <si>
    <t>7189-7357 Mentor Ave.</t>
  </si>
  <si>
    <t>8806-8850 Mentor Ave.</t>
  </si>
  <si>
    <t>7960-8000 Plaza Blvd.</t>
  </si>
  <si>
    <t>7824 Reynolds Rd.</t>
  </si>
  <si>
    <t>9500-9522 Diamond Centre Dr.</t>
  </si>
  <si>
    <t>9568-9580 Diamond Centre Dr.</t>
  </si>
  <si>
    <t>7488 Mentor Ave.</t>
  </si>
  <si>
    <t>9161-9175 Mentor Ave.</t>
  </si>
  <si>
    <t>9200-9233 Mentor Ave.</t>
  </si>
  <si>
    <t>8310-8358 Tyler Blvd.</t>
  </si>
  <si>
    <t>WEBSITE*</t>
  </si>
  <si>
    <t>9110-9200 Mentor Ave</t>
  </si>
  <si>
    <t>CENTER NAME</t>
  </si>
  <si>
    <t>VAC 
SQ. FT</t>
  </si>
  <si>
    <t>Century Plaza</t>
  </si>
  <si>
    <t>Reisenfeld &amp; Company</t>
  </si>
  <si>
    <t>9075 Mentor Ave.</t>
  </si>
  <si>
    <t xml:space="preserve">7850 Mentor Ave. </t>
  </si>
  <si>
    <t>Osborne Real Estate Services</t>
  </si>
  <si>
    <t>216-219-0290</t>
  </si>
  <si>
    <t>9528 Diamond Centre Dr.</t>
  </si>
  <si>
    <t>Howard Hanna Plaza</t>
  </si>
  <si>
    <t>Meadowbrook Plaza</t>
  </si>
  <si>
    <t xml:space="preserve">Mentor City Shop Ctr </t>
  </si>
  <si>
    <t>216-765-8080</t>
  </si>
  <si>
    <t>Colonial Plaza</t>
  </si>
  <si>
    <t>7501-7547 Mentor Ave.</t>
  </si>
  <si>
    <t>9383-9423 Mentor Ave.</t>
  </si>
  <si>
    <t>7600-7610 Mentor Ave.</t>
  </si>
  <si>
    <t>7636-7640 Mentor Ave.</t>
  </si>
  <si>
    <t>7741-7749 Mentor Ave.</t>
  </si>
  <si>
    <t>MISCELLANEOUS RETAIL PROPERTIES</t>
  </si>
  <si>
    <t>BROKER CONTACT</t>
  </si>
  <si>
    <t>7820 Plaza Blvd.</t>
  </si>
  <si>
    <t>CBRE</t>
  </si>
  <si>
    <t>CRESCO Real Estate</t>
  </si>
  <si>
    <t>216-520-1200</t>
  </si>
  <si>
    <t>nferrante@crescorealestate.com</t>
  </si>
  <si>
    <t>8877-8887 Mentor Ave.</t>
  </si>
  <si>
    <t>Passov Real Estate Group</t>
  </si>
  <si>
    <t>216-831-8100</t>
  </si>
  <si>
    <t>Diamond Centre</t>
  </si>
  <si>
    <t>spassov@passovgroup.com</t>
  </si>
  <si>
    <t>8485 Market St.</t>
  </si>
  <si>
    <t>440-942-8770</t>
  </si>
  <si>
    <t xml:space="preserve">ejrivchun@reisenfeld.com </t>
  </si>
  <si>
    <t>Gallery One</t>
  </si>
  <si>
    <t>7003 Center St.</t>
  </si>
  <si>
    <t>Glimcher Group</t>
  </si>
  <si>
    <t>8400 Mentor Ave.</t>
  </si>
  <si>
    <t>Former Steve's Auto</t>
  </si>
  <si>
    <t>9055 Mentor Ave.</t>
  </si>
  <si>
    <t>Lennon Realty, Inc.</t>
  </si>
  <si>
    <t>440-942-6455</t>
  </si>
  <si>
    <t>Cabana's</t>
  </si>
  <si>
    <t>8885-8887 Mentor Ave.</t>
  </si>
  <si>
    <t>Coldwell Banker Commercial 
EMMCO Realty Group</t>
  </si>
  <si>
    <t>8880 Mentor Ave.</t>
  </si>
  <si>
    <t>Sherrie@EmmcoRealtyGroup.com</t>
  </si>
  <si>
    <t>Former Bank</t>
  </si>
  <si>
    <t>Hanna Commercial Real Estate</t>
  </si>
  <si>
    <t>614-621-9000</t>
  </si>
  <si>
    <t>7449 Mentor Ave</t>
  </si>
  <si>
    <t>neil@globalcommercialre.com</t>
  </si>
  <si>
    <t>Global Real Estate Advisors, Inc.</t>
  </si>
  <si>
    <t>jstokes@glimchergroup.com</t>
  </si>
  <si>
    <t>412-765-8067</t>
  </si>
  <si>
    <t>7512 Mentor Ave.</t>
  </si>
  <si>
    <t>Jack Tompkins</t>
  </si>
  <si>
    <t>440-343-3729</t>
  </si>
  <si>
    <t>jack@mentortv.com</t>
  </si>
  <si>
    <t>8804-8850 Mentor Ave.</t>
  </si>
  <si>
    <t>Former NTB Service Center</t>
  </si>
  <si>
    <t>7368 Mentor Ave.</t>
  </si>
  <si>
    <t>The Avenue Shoppes</t>
  </si>
  <si>
    <t>7585-7601 Mentor Ave.</t>
  </si>
  <si>
    <t>clueckel@passovgroup.com</t>
  </si>
  <si>
    <t>7585 Mentor Ave.</t>
  </si>
  <si>
    <t>9201-9233 Mentor Ave.</t>
  </si>
  <si>
    <t>9368-9372 Mentor Ave.</t>
  </si>
  <si>
    <t>8646 Mentor Ave.</t>
  </si>
  <si>
    <t>SUPER-REGIONAL MALL CENTER</t>
  </si>
  <si>
    <t>COMMUNITY CENTERS</t>
  </si>
  <si>
    <t>Community Centers       TOTAL</t>
  </si>
  <si>
    <t>NEIGHBORHOOD CENTERS</t>
  </si>
  <si>
    <t>Neighborhood Centers       TOTAL</t>
  </si>
  <si>
    <t>Convenience/Strip Centers       TOTAL</t>
  </si>
  <si>
    <t>CONVENIENCE CENTERS</t>
  </si>
  <si>
    <t>Super-Regional Mall</t>
  </si>
  <si>
    <t>Gross Leasable Area (GLA) Range Sq. Ft.</t>
  </si>
  <si>
    <t>800,000+</t>
  </si>
  <si>
    <t>Community Center</t>
  </si>
  <si>
    <t>125,000-400,000</t>
  </si>
  <si>
    <t>Neighborhood Center</t>
  </si>
  <si>
    <t>30,000-125,000</t>
  </si>
  <si>
    <t>Convenience Center</t>
  </si>
  <si>
    <t>&lt;30,000</t>
  </si>
  <si>
    <t>440-266-8322</t>
  </si>
  <si>
    <t>7361 Center Street</t>
  </si>
  <si>
    <t>Pastina Plaza</t>
  </si>
  <si>
    <t>9354 Mentor Ave.</t>
  </si>
  <si>
    <t>Rick Osborne, Jr.</t>
  </si>
  <si>
    <t>rick.osbornejr@kwcommercial.com</t>
  </si>
  <si>
    <t>8785 Mentor Ave.</t>
  </si>
  <si>
    <t>All Points Realty</t>
  </si>
  <si>
    <t>440-969-6397</t>
  </si>
  <si>
    <t>7835 Mentor Ave.</t>
  </si>
  <si>
    <t>dmaggard@naidaus.com</t>
  </si>
  <si>
    <t>Berkshire Hathaway</t>
  </si>
  <si>
    <t xml:space="preserve">7633-7673 Mentor Ave. </t>
  </si>
  <si>
    <t>Mentor City Center</t>
  </si>
  <si>
    <t>6986 Heisley Rd.</t>
  </si>
  <si>
    <t>6980-6990 Heisley Rd.</t>
  </si>
  <si>
    <t>9360 Mentor Ave.</t>
  </si>
  <si>
    <t>By Owner: David McAllister</t>
  </si>
  <si>
    <t>216-346-6503</t>
  </si>
  <si>
    <t>dmcallister@mcallistermet.com</t>
  </si>
  <si>
    <t>East Mentor Plaza</t>
  </si>
  <si>
    <t>seanwall@hannacre.com</t>
  </si>
  <si>
    <t>6316 Center St.</t>
  </si>
  <si>
    <t>Sale/Lease</t>
  </si>
  <si>
    <t>440-257-3131</t>
  </si>
  <si>
    <t>7770 Mentor Ave.</t>
  </si>
  <si>
    <t>216-363-6473</t>
  </si>
  <si>
    <t>keith.hamulak@cbre.com</t>
  </si>
  <si>
    <t>Mentor Shopping Plaza</t>
  </si>
  <si>
    <t>7260-7294 Lake Shore Blvd</t>
  </si>
  <si>
    <t>7413 Mentor Ave.</t>
  </si>
  <si>
    <t>Cohen Commercial Group</t>
  </si>
  <si>
    <t>216-223-5060</t>
  </si>
  <si>
    <t>Craig@CohenCommercialGroup.com</t>
  </si>
  <si>
    <t>7308 Mentor Ave.</t>
  </si>
  <si>
    <t>Area Temps Building</t>
  </si>
  <si>
    <t>Newmark Grubb Knight Frank</t>
  </si>
  <si>
    <t>216-453-3001</t>
  </si>
  <si>
    <t>tcoyne@ngkg.com</t>
  </si>
  <si>
    <t>tony.pestyk@washingtonprime.com</t>
  </si>
  <si>
    <t>Washington Prime</t>
  </si>
  <si>
    <t>7260-7294 Lake Shore Blvd.</t>
  </si>
  <si>
    <t>8425 Station St.</t>
  </si>
  <si>
    <t>Mentor Rental</t>
  </si>
  <si>
    <t>Tori Photography</t>
  </si>
  <si>
    <t>Mentor TV Plaza</t>
  </si>
  <si>
    <t>7500 Mentor Ave.</t>
  </si>
  <si>
    <t>7333 Lakeshore Blvd.</t>
  </si>
  <si>
    <t>Stamford Properties Inc.</t>
  </si>
  <si>
    <t>216-861-5429</t>
  </si>
  <si>
    <t>tommgrasso@hannacre.com</t>
  </si>
  <si>
    <t>Mosack's</t>
  </si>
  <si>
    <t>Buybacks</t>
  </si>
  <si>
    <t>7560 Mentor Ave.</t>
  </si>
  <si>
    <t>Points East Shopping Center</t>
  </si>
  <si>
    <t>7461 Center St.</t>
  </si>
  <si>
    <t>Ross Hughes</t>
  </si>
  <si>
    <t>423-972-7400</t>
  </si>
  <si>
    <t>volunteerbuckeyes@yahoo.com</t>
  </si>
  <si>
    <t>Anchor Cleveland</t>
  </si>
  <si>
    <t>tnook@anchorcleveland.com</t>
  </si>
  <si>
    <t>216-342-2559</t>
  </si>
  <si>
    <t>7437-7441 Mentor Ave</t>
  </si>
  <si>
    <t>6150-6164 Meadowbrook Dr</t>
  </si>
  <si>
    <t>C R Mentor II</t>
  </si>
  <si>
    <t xml:space="preserve">440-856-5751 </t>
  </si>
  <si>
    <t>7615 Mentor Ave.</t>
  </si>
  <si>
    <t>216-621-1800</t>
  </si>
  <si>
    <t>rick@sequoiarealty.com</t>
  </si>
  <si>
    <t>vnord@BHHSPRO.com</t>
  </si>
  <si>
    <t>7001 Center St. (7000 Fracci Ct)</t>
  </si>
  <si>
    <t>440-299-5190</t>
  </si>
  <si>
    <t>216-455-0925</t>
  </si>
  <si>
    <t>apacella@naidaus.com</t>
  </si>
  <si>
    <t>8562 Mentor Ave.</t>
  </si>
  <si>
    <t>Coldwell Banker-Schmidt Family of Companies</t>
  </si>
  <si>
    <t>440- 862-0352</t>
  </si>
  <si>
    <t>7615 Mentor Ave</t>
  </si>
  <si>
    <t>ShopOne Centers REIT Inc</t>
  </si>
  <si>
    <t>7900 Plaza Blvd.</t>
  </si>
  <si>
    <t>Erie Commons/
Great Lakes Plaza</t>
  </si>
  <si>
    <t>steve@goodmanrealestate.com</t>
  </si>
  <si>
    <t>6854 Center Street</t>
  </si>
  <si>
    <t>OFF MARKET</t>
  </si>
  <si>
    <t>jennifer.mackay@shopone.com</t>
  </si>
  <si>
    <t>248-590-0059</t>
  </si>
  <si>
    <t>joseph.khouri@cbre.com</t>
  </si>
  <si>
    <t>seth@goodmanrealestate.com</t>
  </si>
  <si>
    <t>9440 Mentor Ave.</t>
  </si>
  <si>
    <t>9440 Mentor Ave</t>
  </si>
  <si>
    <t xml:space="preserve">mressler@passovgroup.com </t>
  </si>
  <si>
    <t>6854 Center St.</t>
  </si>
  <si>
    <t>rbrower@cbcworldwide.com</t>
  </si>
  <si>
    <t>7797-7889 Mentor Ave.</t>
  </si>
  <si>
    <t>9571 Mentor Ave.</t>
  </si>
  <si>
    <t>7723 Mentor Ave.</t>
  </si>
  <si>
    <t>The Crossings of Mentor</t>
  </si>
  <si>
    <t>7721-7723 Mentor Ave.</t>
  </si>
  <si>
    <t>gguyuron@anchorcleveland.com</t>
  </si>
  <si>
    <t>Passov Real Estate Group/
Carnegie Companies</t>
  </si>
  <si>
    <t>216-831-8100/
440-914-9000</t>
  </si>
  <si>
    <t>sswope@passovgroup.com/
Fred Scalese</t>
  </si>
  <si>
    <t>Former Richard Stevens</t>
  </si>
  <si>
    <t>7470 Center St.</t>
  </si>
  <si>
    <t>Colliers International</t>
  </si>
  <si>
    <t>216-239-5060</t>
  </si>
  <si>
    <t>lauren.white@colliers.com</t>
  </si>
  <si>
    <t>216-658-6120</t>
  </si>
  <si>
    <t>neil@globalcomercialre.com</t>
  </si>
  <si>
    <t>dstein@passovgroup.com</t>
  </si>
  <si>
    <t>jim@goodmanrealestate.com</t>
  </si>
  <si>
    <t>Midland Center</t>
  </si>
  <si>
    <t>7344 Mentor Ave.</t>
  </si>
  <si>
    <t>7344 Mentor Ave</t>
  </si>
  <si>
    <t>8679-8683 Mentor Ave.</t>
  </si>
  <si>
    <t>440-477-9993</t>
  </si>
  <si>
    <t>josephzingales@gmail.com</t>
  </si>
  <si>
    <t>8683 Mentor Ave.</t>
  </si>
  <si>
    <t>Heisley Plaza</t>
  </si>
  <si>
    <t>Former Blaze Pizza Sublease</t>
  </si>
  <si>
    <t>7448-7454 Mentor Ave.</t>
  </si>
  <si>
    <t>Lake-Geauga Recovery Centers</t>
  </si>
  <si>
    <t>Turnkey Pizza Shop-Equip Inc</t>
  </si>
  <si>
    <t>Former This &amp; That Bazaar</t>
  </si>
  <si>
    <t>Former Ace Hardware</t>
  </si>
  <si>
    <t>WBR Lakeshore II LLC</t>
  </si>
  <si>
    <t>216-464-5133</t>
  </si>
  <si>
    <t>tjoseph@beckdevelopers.com</t>
  </si>
  <si>
    <t>Jim's Discount Muffler</t>
  </si>
  <si>
    <t>Crossings Plaza</t>
  </si>
  <si>
    <t>Updated: Apr 2020      *Click on website for site plan and more information</t>
  </si>
  <si>
    <t>9047 Mentor Ave</t>
  </si>
  <si>
    <t>9047 Mentor Ave.</t>
  </si>
  <si>
    <t>Former Bank - Auction May 11</t>
  </si>
  <si>
    <t>Auction Website: 7820 Plaza Blvd. May 11 Noon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</si>
</sst>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dddd\,\ mmmm\ dd\,\ yyyy"/>
    <numFmt numFmtId="170" formatCode="[$-409]h:mm:ss\ AM/PM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[$-409]dddd\,\ mmmm\ d\,\ yyyy"/>
    <numFmt numFmtId="176" formatCode="0.0"/>
  </numFmts>
  <fonts count="47">
    <font>
      <b/>
      <sz val="10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4">
    <xf numFmtId="1" fontId="0" fillId="0" borderId="0" xfId="0" applyAlignment="1">
      <alignment/>
    </xf>
    <xf numFmtId="1" fontId="5" fillId="33" borderId="10" xfId="0" applyFont="1" applyFill="1" applyBorder="1" applyAlignment="1">
      <alignment horizontal="center" vertical="center"/>
    </xf>
    <xf numFmtId="1" fontId="6" fillId="33" borderId="11" xfId="0" applyFont="1" applyFill="1" applyBorder="1" applyAlignment="1">
      <alignment horizontal="center" vertical="center"/>
    </xf>
    <xf numFmtId="1" fontId="6" fillId="33" borderId="11" xfId="0" applyFont="1" applyFill="1" applyBorder="1" applyAlignment="1">
      <alignment horizontal="center" vertical="center" wrapText="1"/>
    </xf>
    <xf numFmtId="1" fontId="6" fillId="33" borderId="12" xfId="0" applyFont="1" applyFill="1" applyBorder="1" applyAlignment="1">
      <alignment horizontal="center" vertical="center"/>
    </xf>
    <xf numFmtId="1" fontId="7" fillId="0" borderId="13" xfId="0" applyFont="1" applyBorder="1" applyAlignment="1">
      <alignment/>
    </xf>
    <xf numFmtId="1" fontId="7" fillId="0" borderId="0" xfId="0" applyFont="1" applyBorder="1" applyAlignment="1">
      <alignment/>
    </xf>
    <xf numFmtId="1" fontId="8" fillId="0" borderId="14" xfId="0" applyFont="1" applyBorder="1" applyAlignment="1">
      <alignment horizontal="center"/>
    </xf>
    <xf numFmtId="1" fontId="8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9" fontId="7" fillId="0" borderId="15" xfId="59" applyNumberFormat="1" applyFont="1" applyBorder="1" applyAlignment="1">
      <alignment horizontal="center"/>
    </xf>
    <xf numFmtId="1" fontId="8" fillId="0" borderId="15" xfId="53" applyNumberFormat="1" applyFont="1" applyBorder="1" applyAlignment="1" applyProtection="1">
      <alignment horizontal="center"/>
      <protection/>
    </xf>
    <xf numFmtId="1" fontId="8" fillId="0" borderId="16" xfId="53" applyNumberFormat="1" applyFont="1" applyBorder="1" applyAlignment="1" applyProtection="1">
      <alignment horizontal="center"/>
      <protection/>
    </xf>
    <xf numFmtId="1" fontId="7" fillId="0" borderId="0" xfId="0" applyFont="1" applyFill="1" applyBorder="1" applyAlignment="1">
      <alignment/>
    </xf>
    <xf numFmtId="1" fontId="8" fillId="0" borderId="0" xfId="0" applyFont="1" applyBorder="1" applyAlignment="1">
      <alignment/>
    </xf>
    <xf numFmtId="1" fontId="8" fillId="0" borderId="0" xfId="0" applyFont="1" applyBorder="1" applyAlignment="1">
      <alignment horizontal="right"/>
    </xf>
    <xf numFmtId="1" fontId="8" fillId="0" borderId="17" xfId="0" applyFont="1" applyBorder="1" applyAlignment="1">
      <alignment horizontal="center" wrapText="1"/>
    </xf>
    <xf numFmtId="1" fontId="8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9" fontId="8" fillId="0" borderId="18" xfId="59" applyNumberFormat="1" applyFont="1" applyBorder="1" applyAlignment="1">
      <alignment horizontal="center"/>
    </xf>
    <xf numFmtId="1" fontId="8" fillId="0" borderId="18" xfId="53" applyNumberFormat="1" applyFont="1" applyBorder="1" applyAlignment="1" applyProtection="1">
      <alignment horizontal="center"/>
      <protection/>
    </xf>
    <xf numFmtId="1" fontId="8" fillId="0" borderId="19" xfId="53" applyNumberFormat="1" applyFont="1" applyBorder="1" applyAlignment="1" applyProtection="1">
      <alignment horizontal="center"/>
      <protection/>
    </xf>
    <xf numFmtId="1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9" fontId="8" fillId="0" borderId="20" xfId="59" applyNumberFormat="1" applyFont="1" applyBorder="1" applyAlignment="1">
      <alignment horizontal="center"/>
    </xf>
    <xf numFmtId="1" fontId="8" fillId="0" borderId="0" xfId="0" applyFont="1" applyBorder="1" applyAlignment="1">
      <alignment horizontal="center"/>
    </xf>
    <xf numFmtId="1" fontId="8" fillId="0" borderId="0" xfId="53" applyNumberFormat="1" applyFont="1" applyBorder="1" applyAlignment="1" applyProtection="1">
      <alignment horizontal="center"/>
      <protection/>
    </xf>
    <xf numFmtId="1" fontId="8" fillId="0" borderId="17" xfId="0" applyFont="1" applyBorder="1" applyAlignment="1">
      <alignment horizontal="center"/>
    </xf>
    <xf numFmtId="3" fontId="8" fillId="0" borderId="18" xfId="0" applyNumberFormat="1" applyFont="1" applyFill="1" applyBorder="1" applyAlignment="1">
      <alignment/>
    </xf>
    <xf numFmtId="9" fontId="8" fillId="0" borderId="18" xfId="59" applyNumberFormat="1" applyFont="1" applyFill="1" applyBorder="1" applyAlignment="1">
      <alignment horizontal="center"/>
    </xf>
    <xf numFmtId="1" fontId="8" fillId="0" borderId="21" xfId="0" applyFont="1" applyBorder="1" applyAlignment="1">
      <alignment horizontal="center"/>
    </xf>
    <xf numFmtId="1" fontId="8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9" fontId="8" fillId="0" borderId="22" xfId="59" applyNumberFormat="1" applyFont="1" applyBorder="1" applyAlignment="1">
      <alignment horizontal="center"/>
    </xf>
    <xf numFmtId="1" fontId="8" fillId="0" borderId="22" xfId="53" applyNumberFormat="1" applyFont="1" applyBorder="1" applyAlignment="1" applyProtection="1">
      <alignment horizontal="center"/>
      <protection/>
    </xf>
    <xf numFmtId="1" fontId="8" fillId="0" borderId="23" xfId="53" applyNumberFormat="1" applyFont="1" applyBorder="1" applyAlignment="1" applyProtection="1">
      <alignment horizontal="center"/>
      <protection/>
    </xf>
    <xf numFmtId="1" fontId="8" fillId="0" borderId="17" xfId="0" applyFont="1" applyFill="1" applyBorder="1" applyAlignment="1">
      <alignment horizontal="center" wrapText="1"/>
    </xf>
    <xf numFmtId="1" fontId="8" fillId="0" borderId="18" xfId="0" applyFont="1" applyFill="1" applyBorder="1" applyAlignment="1">
      <alignment horizontal="center"/>
    </xf>
    <xf numFmtId="1" fontId="8" fillId="0" borderId="18" xfId="0" applyFont="1" applyFill="1" applyBorder="1" applyAlignment="1">
      <alignment horizontal="center" vertical="center" wrapText="1"/>
    </xf>
    <xf numFmtId="1" fontId="8" fillId="0" borderId="18" xfId="53" applyNumberFormat="1" applyFont="1" applyFill="1" applyBorder="1" applyAlignment="1" applyProtection="1">
      <alignment horizontal="center"/>
      <protection/>
    </xf>
    <xf numFmtId="1" fontId="8" fillId="0" borderId="19" xfId="53" applyNumberFormat="1" applyFont="1" applyFill="1" applyBorder="1" applyAlignment="1" applyProtection="1">
      <alignment horizontal="center"/>
      <protection/>
    </xf>
    <xf numFmtId="9" fontId="7" fillId="0" borderId="16" xfId="59" applyNumberFormat="1" applyFont="1" applyBorder="1" applyAlignment="1">
      <alignment horizontal="center"/>
    </xf>
    <xf numFmtId="1" fontId="7" fillId="0" borderId="0" xfId="0" applyFont="1" applyBorder="1" applyAlignment="1">
      <alignment horizontal="right"/>
    </xf>
    <xf numFmtId="1" fontId="8" fillId="0" borderId="18" xfId="0" applyFont="1" applyBorder="1" applyAlignment="1">
      <alignment horizontal="center" wrapText="1"/>
    </xf>
    <xf numFmtId="1" fontId="8" fillId="0" borderId="18" xfId="0" applyFont="1" applyBorder="1" applyAlignment="1">
      <alignment horizontal="center" vertical="center"/>
    </xf>
    <xf numFmtId="1" fontId="8" fillId="34" borderId="18" xfId="0" applyFont="1" applyFill="1" applyBorder="1" applyAlignment="1">
      <alignment horizontal="center" vertical="center"/>
    </xf>
    <xf numFmtId="9" fontId="8" fillId="0" borderId="18" xfId="59" applyNumberFormat="1" applyFont="1" applyBorder="1" applyAlignment="1">
      <alignment horizontal="center" vertical="center"/>
    </xf>
    <xf numFmtId="1" fontId="8" fillId="0" borderId="18" xfId="0" applyFont="1" applyBorder="1" applyAlignment="1">
      <alignment horizontal="center" vertical="center" wrapText="1"/>
    </xf>
    <xf numFmtId="1" fontId="8" fillId="0" borderId="18" xfId="53" applyNumberFormat="1" applyFont="1" applyBorder="1" applyAlignment="1" applyProtection="1">
      <alignment horizontal="center" vertical="center"/>
      <protection/>
    </xf>
    <xf numFmtId="1" fontId="8" fillId="0" borderId="19" xfId="53" applyNumberFormat="1" applyFont="1" applyBorder="1" applyAlignment="1" applyProtection="1">
      <alignment horizontal="center" vertical="center"/>
      <protection/>
    </xf>
    <xf numFmtId="1" fontId="8" fillId="34" borderId="0" xfId="0" applyFont="1" applyFill="1" applyBorder="1" applyAlignment="1">
      <alignment/>
    </xf>
    <xf numFmtId="1" fontId="8" fillId="34" borderId="0" xfId="0" applyFont="1" applyFill="1" applyBorder="1" applyAlignment="1">
      <alignment horizontal="right"/>
    </xf>
    <xf numFmtId="1" fontId="8" fillId="0" borderId="18" xfId="53" applyNumberFormat="1" applyFont="1" applyBorder="1" applyAlignment="1" applyProtection="1">
      <alignment horizontal="center" vertical="center" wrapText="1"/>
      <protection/>
    </xf>
    <xf numFmtId="1" fontId="8" fillId="0" borderId="24" xfId="0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9" fontId="8" fillId="0" borderId="24" xfId="59" applyNumberFormat="1" applyFont="1" applyBorder="1" applyAlignment="1">
      <alignment horizontal="center"/>
    </xf>
    <xf numFmtId="1" fontId="8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vertical="center"/>
    </xf>
    <xf numFmtId="1" fontId="8" fillId="34" borderId="17" xfId="0" applyFont="1" applyFill="1" applyBorder="1" applyAlignment="1">
      <alignment horizontal="center"/>
    </xf>
    <xf numFmtId="1" fontId="8" fillId="34" borderId="18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/>
    </xf>
    <xf numFmtId="1" fontId="8" fillId="0" borderId="25" xfId="0" applyFont="1" applyFill="1" applyBorder="1" applyAlignment="1">
      <alignment horizontal="center" vertical="center"/>
    </xf>
    <xf numFmtId="1" fontId="8" fillId="0" borderId="18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right" vertical="center"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Alignment="1" applyProtection="1">
      <alignment horizontal="center" vertical="center"/>
      <protection/>
    </xf>
    <xf numFmtId="1" fontId="8" fillId="0" borderId="26" xfId="0" applyFont="1" applyBorder="1" applyAlignment="1">
      <alignment horizontal="center" vertical="center"/>
    </xf>
    <xf numFmtId="1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9" fontId="8" fillId="0" borderId="20" xfId="59" applyNumberFormat="1" applyFont="1" applyBorder="1" applyAlignment="1">
      <alignment horizontal="center" vertical="center"/>
    </xf>
    <xf numFmtId="1" fontId="8" fillId="0" borderId="20" xfId="0" applyFont="1" applyBorder="1" applyAlignment="1">
      <alignment horizontal="center" vertical="center" wrapText="1"/>
    </xf>
    <xf numFmtId="1" fontId="8" fillId="0" borderId="0" xfId="53" applyNumberFormat="1" applyFont="1" applyBorder="1" applyAlignment="1" applyProtection="1">
      <alignment horizontal="center" vertical="center"/>
      <protection/>
    </xf>
    <xf numFmtId="1" fontId="8" fillId="0" borderId="27" xfId="53" applyNumberFormat="1" applyFont="1" applyBorder="1" applyAlignment="1" applyProtection="1">
      <alignment horizontal="center" vertical="center"/>
      <protection/>
    </xf>
    <xf numFmtId="1" fontId="8" fillId="0" borderId="0" xfId="53" applyNumberFormat="1" applyFont="1" applyBorder="1" applyAlignment="1" applyProtection="1">
      <alignment horizontal="center" wrapText="1"/>
      <protection/>
    </xf>
    <xf numFmtId="1" fontId="8" fillId="0" borderId="26" xfId="0" applyFont="1" applyBorder="1" applyAlignment="1">
      <alignment horizontal="center"/>
    </xf>
    <xf numFmtId="1" fontId="8" fillId="34" borderId="28" xfId="0" applyFont="1" applyFill="1" applyBorder="1" applyAlignment="1">
      <alignment horizontal="center"/>
    </xf>
    <xf numFmtId="1" fontId="8" fillId="0" borderId="29" xfId="0" applyFont="1" applyBorder="1" applyAlignment="1">
      <alignment horizontal="center"/>
    </xf>
    <xf numFmtId="9" fontId="8" fillId="0" borderId="29" xfId="0" applyNumberFormat="1" applyFont="1" applyBorder="1" applyAlignment="1">
      <alignment horizontal="center"/>
    </xf>
    <xf numFmtId="1" fontId="8" fillId="0" borderId="30" xfId="0" applyFont="1" applyBorder="1" applyAlignment="1">
      <alignment horizontal="center"/>
    </xf>
    <xf numFmtId="1" fontId="8" fillId="0" borderId="29" xfId="53" applyNumberFormat="1" applyFont="1" applyBorder="1" applyAlignment="1" applyProtection="1">
      <alignment horizontal="center"/>
      <protection/>
    </xf>
    <xf numFmtId="1" fontId="8" fillId="0" borderId="31" xfId="53" applyNumberFormat="1" applyFont="1" applyBorder="1" applyAlignment="1" applyProtection="1">
      <alignment horizontal="center"/>
      <protection/>
    </xf>
    <xf numFmtId="1" fontId="7" fillId="0" borderId="32" xfId="0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9" fontId="7" fillId="0" borderId="32" xfId="59" applyNumberFormat="1" applyFont="1" applyBorder="1" applyAlignment="1">
      <alignment horizontal="center"/>
    </xf>
    <xf numFmtId="1" fontId="8" fillId="0" borderId="32" xfId="0" applyFont="1" applyBorder="1" applyAlignment="1">
      <alignment horizontal="center"/>
    </xf>
    <xf numFmtId="1" fontId="0" fillId="0" borderId="0" xfId="0" applyFont="1" applyAlignment="1">
      <alignment/>
    </xf>
    <xf numFmtId="1" fontId="8" fillId="34" borderId="22" xfId="0" applyFont="1" applyFill="1" applyBorder="1" applyAlignment="1">
      <alignment horizontal="center"/>
    </xf>
    <xf numFmtId="3" fontId="8" fillId="34" borderId="22" xfId="0" applyNumberFormat="1" applyFont="1" applyFill="1" applyBorder="1" applyAlignment="1">
      <alignment/>
    </xf>
    <xf numFmtId="1" fontId="8" fillId="34" borderId="21" xfId="0" applyFont="1" applyFill="1" applyBorder="1" applyAlignment="1">
      <alignment horizontal="center"/>
    </xf>
    <xf numFmtId="1" fontId="8" fillId="0" borderId="18" xfId="0" applyFont="1" applyBorder="1" applyAlignment="1">
      <alignment/>
    </xf>
    <xf numFmtId="9" fontId="8" fillId="0" borderId="18" xfId="0" applyNumberFormat="1" applyFont="1" applyBorder="1" applyAlignment="1">
      <alignment horizontal="center"/>
    </xf>
    <xf numFmtId="1" fontId="8" fillId="0" borderId="1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/>
    </xf>
    <xf numFmtId="1" fontId="8" fillId="0" borderId="28" xfId="0" applyFont="1" applyBorder="1" applyAlignment="1">
      <alignment horizontal="center"/>
    </xf>
    <xf numFmtId="3" fontId="8" fillId="0" borderId="29" xfId="0" applyNumberFormat="1" applyFont="1" applyFill="1" applyBorder="1" applyAlignment="1">
      <alignment/>
    </xf>
    <xf numFmtId="9" fontId="8" fillId="0" borderId="29" xfId="59" applyNumberFormat="1" applyFont="1" applyFill="1" applyBorder="1" applyAlignment="1">
      <alignment horizontal="center"/>
    </xf>
    <xf numFmtId="1" fontId="8" fillId="0" borderId="33" xfId="53" applyNumberFormat="1" applyFont="1" applyBorder="1" applyAlignment="1" applyProtection="1">
      <alignment horizontal="center"/>
      <protection/>
    </xf>
    <xf numFmtId="1" fontId="7" fillId="0" borderId="34" xfId="0" applyFont="1" applyBorder="1" applyAlignment="1">
      <alignment/>
    </xf>
    <xf numFmtId="1" fontId="7" fillId="0" borderId="35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1" fontId="7" fillId="0" borderId="37" xfId="0" applyFont="1" applyBorder="1" applyAlignment="1">
      <alignment/>
    </xf>
    <xf numFmtId="1" fontId="0" fillId="0" borderId="13" xfId="0" applyFont="1" applyBorder="1" applyAlignment="1">
      <alignment/>
    </xf>
    <xf numFmtId="1" fontId="0" fillId="0" borderId="0" xfId="0" applyFont="1" applyBorder="1" applyAlignment="1">
      <alignment/>
    </xf>
    <xf numFmtId="1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9" fontId="9" fillId="0" borderId="0" xfId="59" applyNumberFormat="1" applyFont="1" applyBorder="1" applyAlignment="1">
      <alignment horizontal="center"/>
    </xf>
    <xf numFmtId="1" fontId="11" fillId="0" borderId="0" xfId="0" applyFont="1" applyBorder="1" applyAlignment="1">
      <alignment horizontal="right"/>
    </xf>
    <xf numFmtId="1" fontId="11" fillId="0" borderId="0" xfId="0" applyFont="1" applyBorder="1" applyAlignment="1">
      <alignment/>
    </xf>
    <xf numFmtId="1" fontId="9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0" xfId="59" applyNumberFormat="1" applyFont="1" applyBorder="1" applyAlignment="1">
      <alignment horizontal="center"/>
    </xf>
    <xf numFmtId="1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1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center"/>
    </xf>
    <xf numFmtId="1" fontId="7" fillId="0" borderId="38" xfId="0" applyFont="1" applyBorder="1" applyAlignment="1">
      <alignment/>
    </xf>
    <xf numFmtId="1" fontId="0" fillId="0" borderId="39" xfId="0" applyFont="1" applyBorder="1" applyAlignment="1">
      <alignment/>
    </xf>
    <xf numFmtId="1" fontId="8" fillId="0" borderId="17" xfId="0" applyFont="1" applyFill="1" applyBorder="1" applyAlignment="1">
      <alignment horizontal="center"/>
    </xf>
    <xf numFmtId="1" fontId="8" fillId="0" borderId="38" xfId="0" applyFont="1" applyBorder="1" applyAlignment="1">
      <alignment horizontal="center" wrapText="1"/>
    </xf>
    <xf numFmtId="1" fontId="8" fillId="0" borderId="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/>
    </xf>
    <xf numFmtId="1" fontId="8" fillId="0" borderId="40" xfId="53" applyNumberFormat="1" applyFont="1" applyBorder="1" applyAlignment="1" applyProtection="1">
      <alignment horizontal="center" vertical="center" wrapText="1"/>
      <protection/>
    </xf>
    <xf numFmtId="1" fontId="8" fillId="0" borderId="41" xfId="53" applyNumberFormat="1" applyFont="1" applyBorder="1" applyAlignment="1" applyProtection="1">
      <alignment horizontal="center"/>
      <protection/>
    </xf>
    <xf numFmtId="1" fontId="8" fillId="0" borderId="18" xfId="53" applyNumberFormat="1" applyFont="1" applyBorder="1" applyAlignment="1" applyProtection="1">
      <alignment horizontal="center" wrapText="1"/>
      <protection/>
    </xf>
    <xf numFmtId="1" fontId="8" fillId="0" borderId="22" xfId="0" applyFont="1" applyBorder="1" applyAlignment="1">
      <alignment horizontal="center" vertical="center" wrapText="1"/>
    </xf>
    <xf numFmtId="1" fontId="7" fillId="0" borderId="0" xfId="0" applyFont="1" applyAlignment="1">
      <alignment/>
    </xf>
    <xf numFmtId="1" fontId="8" fillId="0" borderId="22" xfId="0" applyFont="1" applyBorder="1" applyAlignment="1">
      <alignment horizontal="center" wrapText="1"/>
    </xf>
    <xf numFmtId="37" fontId="8" fillId="0" borderId="22" xfId="42" applyNumberFormat="1" applyFont="1" applyBorder="1" applyAlignment="1">
      <alignment/>
    </xf>
    <xf numFmtId="1" fontId="8" fillId="0" borderId="22" xfId="53" applyNumberFormat="1" applyFont="1" applyBorder="1" applyAlignment="1" applyProtection="1">
      <alignment horizontal="center" vertical="center" wrapText="1"/>
      <protection/>
    </xf>
    <xf numFmtId="1" fontId="12" fillId="0" borderId="18" xfId="53" applyNumberFormat="1" applyFont="1" applyBorder="1" applyAlignment="1" applyProtection="1">
      <alignment horizontal="center"/>
      <protection/>
    </xf>
    <xf numFmtId="1" fontId="8" fillId="0" borderId="22" xfId="53" applyNumberFormat="1" applyFont="1" applyBorder="1" applyAlignment="1" applyProtection="1">
      <alignment horizontal="center" wrapText="1"/>
      <protection/>
    </xf>
    <xf numFmtId="3" fontId="8" fillId="0" borderId="18" xfId="0" applyNumberFormat="1" applyFont="1" applyFill="1" applyBorder="1" applyAlignment="1">
      <alignment vertical="center"/>
    </xf>
    <xf numFmtId="9" fontId="8" fillId="0" borderId="18" xfId="59" applyNumberFormat="1" applyFont="1" applyFill="1" applyBorder="1" applyAlignment="1">
      <alignment horizontal="center" vertical="center"/>
    </xf>
    <xf numFmtId="1" fontId="8" fillId="0" borderId="17" xfId="0" applyFont="1" applyFill="1" applyBorder="1" applyAlignment="1">
      <alignment horizontal="center" vertical="center"/>
    </xf>
    <xf numFmtId="1" fontId="12" fillId="0" borderId="19" xfId="53" applyNumberFormat="1" applyFont="1" applyBorder="1" applyAlignment="1" applyProtection="1">
      <alignment horizontal="center"/>
      <protection/>
    </xf>
    <xf numFmtId="3" fontId="8" fillId="0" borderId="29" xfId="42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1" fontId="8" fillId="0" borderId="42" xfId="0" applyFont="1" applyBorder="1" applyAlignment="1">
      <alignment horizontal="center"/>
    </xf>
    <xf numFmtId="1" fontId="8" fillId="0" borderId="17" xfId="0" applyFont="1" applyFill="1" applyBorder="1" applyAlignment="1">
      <alignment horizontal="center" vertical="center" wrapText="1"/>
    </xf>
    <xf numFmtId="1" fontId="7" fillId="0" borderId="34" xfId="0" applyFont="1" applyFill="1" applyBorder="1" applyAlignment="1">
      <alignment horizontal="center" vertical="center" wrapText="1"/>
    </xf>
    <xf numFmtId="1" fontId="0" fillId="0" borderId="36" xfId="0" applyFont="1" applyBorder="1" applyAlignment="1">
      <alignment horizontal="center" vertical="center" wrapText="1"/>
    </xf>
    <xf numFmtId="1" fontId="0" fillId="0" borderId="43" xfId="0" applyFont="1" applyBorder="1" applyAlignment="1">
      <alignment horizontal="center" vertical="center" wrapText="1"/>
    </xf>
    <xf numFmtId="1" fontId="7" fillId="0" borderId="34" xfId="0" applyFont="1" applyBorder="1" applyAlignment="1">
      <alignment horizontal="center" vertical="center" wrapText="1"/>
    </xf>
    <xf numFmtId="1" fontId="7" fillId="0" borderId="34" xfId="0" applyFont="1" applyBorder="1" applyAlignment="1">
      <alignment horizontal="right"/>
    </xf>
    <xf numFmtId="1" fontId="7" fillId="0" borderId="36" xfId="0" applyFont="1" applyBorder="1" applyAlignment="1">
      <alignment horizontal="right"/>
    </xf>
    <xf numFmtId="1" fontId="7" fillId="0" borderId="35" xfId="0" applyFont="1" applyBorder="1" applyAlignment="1">
      <alignment horizontal="right"/>
    </xf>
    <xf numFmtId="1" fontId="7" fillId="0" borderId="34" xfId="0" applyFont="1" applyBorder="1" applyAlignment="1">
      <alignment horizontal="center" vertical="center"/>
    </xf>
    <xf numFmtId="1" fontId="7" fillId="0" borderId="36" xfId="0" applyFont="1" applyBorder="1" applyAlignment="1">
      <alignment horizontal="center" vertical="center"/>
    </xf>
    <xf numFmtId="1" fontId="7" fillId="0" borderId="43" xfId="0" applyFont="1" applyBorder="1" applyAlignment="1">
      <alignment horizontal="center" vertical="center"/>
    </xf>
    <xf numFmtId="1" fontId="7" fillId="0" borderId="36" xfId="0" applyFont="1" applyBorder="1" applyAlignment="1">
      <alignment horizontal="center" vertical="center" wrapText="1"/>
    </xf>
    <xf numFmtId="1" fontId="7" fillId="0" borderId="43" xfId="0" applyFont="1" applyBorder="1" applyAlignment="1">
      <alignment horizontal="center" vertical="center" wrapText="1"/>
    </xf>
    <xf numFmtId="1" fontId="10" fillId="0" borderId="0" xfId="0" applyFont="1" applyBorder="1" applyAlignment="1">
      <alignment horizontal="center"/>
    </xf>
    <xf numFmtId="1" fontId="8" fillId="0" borderId="34" xfId="0" applyFont="1" applyBorder="1" applyAlignment="1">
      <alignment horizontal="center"/>
    </xf>
    <xf numFmtId="1" fontId="8" fillId="0" borderId="36" xfId="0" applyFont="1" applyBorder="1" applyAlignment="1">
      <alignment horizontal="center"/>
    </xf>
    <xf numFmtId="1" fontId="8" fillId="0" borderId="43" xfId="0" applyFont="1" applyBorder="1" applyAlignment="1">
      <alignment horizontal="center"/>
    </xf>
    <xf numFmtId="1" fontId="7" fillId="0" borderId="14" xfId="0" applyFont="1" applyBorder="1" applyAlignment="1">
      <alignment horizontal="right"/>
    </xf>
    <xf numFmtId="1" fontId="7" fillId="0" borderId="15" xfId="0" applyFont="1" applyBorder="1" applyAlignment="1">
      <alignment horizontal="right"/>
    </xf>
    <xf numFmtId="1" fontId="8" fillId="0" borderId="20" xfId="53" applyNumberFormat="1" applyFont="1" applyBorder="1" applyAlignment="1" applyProtection="1">
      <alignment horizontal="center"/>
      <protection/>
    </xf>
    <xf numFmtId="1" fontId="3" fillId="0" borderId="27" xfId="53" applyNumberForma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@goodmanrealestate.com" TargetMode="External" /><Relationship Id="rId2" Type="http://schemas.openxmlformats.org/officeDocument/2006/relationships/hyperlink" Target="mailto:robpmc@sbcglobal.net" TargetMode="External" /><Relationship Id="rId3" Type="http://schemas.openxmlformats.org/officeDocument/2006/relationships/hyperlink" Target="https://www.loopnet.com/Listing/7501-7537-Mentor-Ave-Mentor-OH/9623194/" TargetMode="External" /><Relationship Id="rId4" Type="http://schemas.openxmlformats.org/officeDocument/2006/relationships/hyperlink" Target="http://goodmanrealestate.com/properties/points-east-shopping-center.html" TargetMode="External" /><Relationship Id="rId5" Type="http://schemas.openxmlformats.org/officeDocument/2006/relationships/hyperlink" Target="https://goodmanrealestate.com/properties/heisley-pointe.html" TargetMode="External" /><Relationship Id="rId6" Type="http://schemas.openxmlformats.org/officeDocument/2006/relationships/hyperlink" Target="http://looplink.hannacre.com/xNet/Looplink/Profile/Profile.aspx?stid=hannacre&amp;LID=16480311&amp;LL=true&amp;UOMListing=&amp;UOMMoneyCurrency=&amp;RentPer=PY&amp;SRID=7178128128" TargetMode="External" /><Relationship Id="rId7" Type="http://schemas.openxmlformats.org/officeDocument/2006/relationships/hyperlink" Target="http://goodmanrealestate.com/properties/mentor-commons.html" TargetMode="External" /><Relationship Id="rId8" Type="http://schemas.openxmlformats.org/officeDocument/2006/relationships/hyperlink" Target="https://anchorcleveland.com/property/creekside-commons-mentor/" TargetMode="External" /><Relationship Id="rId9" Type="http://schemas.openxmlformats.org/officeDocument/2006/relationships/hyperlink" Target="https://goodmanrealestate.com/properties/trask-tower.html" TargetMode="External" /><Relationship Id="rId10" Type="http://schemas.openxmlformats.org/officeDocument/2006/relationships/hyperlink" Target="http://shopone.propertycapsule.com/properties/145/#overview" TargetMode="External" /><Relationship Id="rId11" Type="http://schemas.openxmlformats.org/officeDocument/2006/relationships/hyperlink" Target="http://www.usamgt.com/retail-space-for-lease/mentor-avenue-plaza-7488-mentor-avenue-mentor-ohio-44060.htm" TargetMode="External" /><Relationship Id="rId12" Type="http://schemas.openxmlformats.org/officeDocument/2006/relationships/hyperlink" Target="mailto:tnook@anchorcleveland.com" TargetMode="External" /><Relationship Id="rId13" Type="http://schemas.openxmlformats.org/officeDocument/2006/relationships/hyperlink" Target="mailto:dmaggard@naidaus.com" TargetMode="External" /><Relationship Id="rId14" Type="http://schemas.openxmlformats.org/officeDocument/2006/relationships/hyperlink" Target="https://pmc-leasing.com/leasing/now-leasing/999-plaza/26-village-plaza--8646-mentor-ave--click-here" TargetMode="External" /><Relationship Id="rId15" Type="http://schemas.openxmlformats.org/officeDocument/2006/relationships/hyperlink" Target="https://emmcorealtygroup-beachwood-oh.cbcworldwide.com/properties/profile/NP7FBD-Mentor-OH#h=1xUX0J-1" TargetMode="External" /><Relationship Id="rId16" Type="http://schemas.openxmlformats.org/officeDocument/2006/relationships/hyperlink" Target="mailto:Sherrie@EmmcoRealtyGroup.com" TargetMode="External" /><Relationship Id="rId17" Type="http://schemas.openxmlformats.org/officeDocument/2006/relationships/hyperlink" Target="mailto:sigg@globalcommercialre.com" TargetMode="External" /><Relationship Id="rId18" Type="http://schemas.openxmlformats.org/officeDocument/2006/relationships/hyperlink" Target="mailto:sigg@globalcommercialre.com" TargetMode="External" /><Relationship Id="rId19" Type="http://schemas.openxmlformats.org/officeDocument/2006/relationships/hyperlink" Target="https://www.globalcommercialre.com/property-listings.html#/property/5c0f5b79c1b8fc00012c76cd" TargetMode="External" /><Relationship Id="rId20" Type="http://schemas.openxmlformats.org/officeDocument/2006/relationships/hyperlink" Target="https://www.passovgroup.com/properties/northgate-mentor-shopping-plaza-41578" TargetMode="External" /><Relationship Id="rId21" Type="http://schemas.openxmlformats.org/officeDocument/2006/relationships/hyperlink" Target="https://ahprd1cdn.csgpimgs.com/d2/BPDikz44v5mWg8PWb8ZzFMaa17WXHUZXd_7MEJc9xw0/document.pdf" TargetMode="External" /><Relationship Id="rId22" Type="http://schemas.openxmlformats.org/officeDocument/2006/relationships/hyperlink" Target="https://www.passovgroup.com/properties/century-plaza-41067" TargetMode="External" /><Relationship Id="rId23" Type="http://schemas.openxmlformats.org/officeDocument/2006/relationships/hyperlink" Target="mailto:rick@sequoiarealty.com" TargetMode="External" /><Relationship Id="rId24" Type="http://schemas.openxmlformats.org/officeDocument/2006/relationships/hyperlink" Target="http://www.wpglimcher.com/map/?search=44060" TargetMode="External" /><Relationship Id="rId25" Type="http://schemas.openxmlformats.org/officeDocument/2006/relationships/hyperlink" Target="mailto:rick.osbornejr@kwcommercial.com" TargetMode="External" /><Relationship Id="rId26" Type="http://schemas.openxmlformats.org/officeDocument/2006/relationships/hyperlink" Target="http://www.glimchergroup.com/properties/ohio/mentor-city-shopping-center/" TargetMode="External" /><Relationship Id="rId27" Type="http://schemas.openxmlformats.org/officeDocument/2006/relationships/hyperlink" Target="http://cdn2.hubspot.net/hub/27132/file-933791531-pdf/Michelle/Office_Brochures/8877-8885-8887_Mentor_Avenue.pdf" TargetMode="External" /><Relationship Id="rId28" Type="http://schemas.openxmlformats.org/officeDocument/2006/relationships/hyperlink" Target="mailto:clueckel@passovgroup.com" TargetMode="External" /><Relationship Id="rId29" Type="http://schemas.openxmlformats.org/officeDocument/2006/relationships/hyperlink" Target="mailto:jstokes@glimchergroup.com" TargetMode="External" /><Relationship Id="rId30" Type="http://schemas.openxmlformats.org/officeDocument/2006/relationships/hyperlink" Target="mailto:clueckel@passovgroup.com" TargetMode="External" /><Relationship Id="rId31" Type="http://schemas.openxmlformats.org/officeDocument/2006/relationships/hyperlink" Target="http://www.loopnet.com/Listing/19152601/8485-Market-Street-Mentor-OH/?" TargetMode="External" /><Relationship Id="rId32" Type="http://schemas.openxmlformats.org/officeDocument/2006/relationships/hyperlink" Target="mailto:sswope@passovgroup.com/Fred%20Scalese" TargetMode="External" /><Relationship Id="rId33" Type="http://schemas.openxmlformats.org/officeDocument/2006/relationships/hyperlink" Target="mailto:seanwall@hannacre.com" TargetMode="External" /><Relationship Id="rId34" Type="http://schemas.openxmlformats.org/officeDocument/2006/relationships/hyperlink" Target="mailto:tony.pestyk@washingtonprime.com" TargetMode="External" /><Relationship Id="rId35" Type="http://schemas.openxmlformats.org/officeDocument/2006/relationships/hyperlink" Target="mailto:neil@globalcomercialre.com" TargetMode="External" /><Relationship Id="rId36" Type="http://schemas.openxmlformats.org/officeDocument/2006/relationships/hyperlink" Target="mailto:zack@goodmanrealestate.com" TargetMode="External" /><Relationship Id="rId37" Type="http://schemas.openxmlformats.org/officeDocument/2006/relationships/hyperlink" Target="mailto:jack@mentortv.com" TargetMode="External" /><Relationship Id="rId38" Type="http://schemas.openxmlformats.org/officeDocument/2006/relationships/hyperlink" Target="http://www.loopnet.com/Listing/17744304/7512-Mentor-Avenue-Mentor-OH/" TargetMode="External" /><Relationship Id="rId39" Type="http://schemas.openxmlformats.org/officeDocument/2006/relationships/hyperlink" Target="mailto:seisenberg@aol.com" TargetMode="External" /><Relationship Id="rId40" Type="http://schemas.openxmlformats.org/officeDocument/2006/relationships/hyperlink" Target="https://ahprd1cdn.csgpimgs.com/d2/pwkAlwFOGjCDbmRHX57oKDNe7i0aGBAFdGIt9R8cYVk/document.pdf" TargetMode="External" /><Relationship Id="rId41" Type="http://schemas.openxmlformats.org/officeDocument/2006/relationships/hyperlink" Target="mailto:dbruening@stamfordprop.com" TargetMode="External" /><Relationship Id="rId42" Type="http://schemas.openxmlformats.org/officeDocument/2006/relationships/hyperlink" Target="mailto:zack@goodmanrealestate.com" TargetMode="External" /><Relationship Id="rId43" Type="http://schemas.openxmlformats.org/officeDocument/2006/relationships/hyperlink" Target="mailto:daniel@goodmanrealestate.com" TargetMode="External" /><Relationship Id="rId44" Type="http://schemas.openxmlformats.org/officeDocument/2006/relationships/hyperlink" Target="http://ahprd1cdn.csgpimgs.com/d2/Uofx7_kkyNsUECDRkqTinqC1WD6znFolnabhEJy7maE/document.pdf" TargetMode="External" /><Relationship Id="rId45" Type="http://schemas.openxmlformats.org/officeDocument/2006/relationships/hyperlink" Target="mailto:rickosbornejr@aol.com" TargetMode="External" /><Relationship Id="rId46" Type="http://schemas.openxmlformats.org/officeDocument/2006/relationships/hyperlink" Target="mailto:spassov@passovgroup.com" TargetMode="External" /><Relationship Id="rId47" Type="http://schemas.openxmlformats.org/officeDocument/2006/relationships/hyperlink" Target="mailto:rbrower@cbcworldwide.com" TargetMode="External" /><Relationship Id="rId48" Type="http://schemas.openxmlformats.org/officeDocument/2006/relationships/hyperlink" Target="https://www.loopnet.com/Listing/7820-Plaza-Blvd-Mentor-OH/12352749/" TargetMode="External" /><Relationship Id="rId49" Type="http://schemas.openxmlformats.org/officeDocument/2006/relationships/hyperlink" Target="mailto:ejrivchun@reisenfeld.com" TargetMode="External" /><Relationship Id="rId50" Type="http://schemas.openxmlformats.org/officeDocument/2006/relationships/hyperlink" Target="https://www.kwcommercial.com/properties/?propertyId=241951-lease" TargetMode="External" /><Relationship Id="rId51" Type="http://schemas.openxmlformats.org/officeDocument/2006/relationships/hyperlink" Target="mailto:neil@globalcommercialre.com" TargetMode="External" /><Relationship Id="rId52" Type="http://schemas.openxmlformats.org/officeDocument/2006/relationships/hyperlink" Target="mailto:apacella@naidaus.com" TargetMode="External" /><Relationship Id="rId53" Type="http://schemas.openxmlformats.org/officeDocument/2006/relationships/hyperlink" Target="http://www.loopnet.com/Listing/19255982/7368-Mentor-Avenue-Mentor-OH/" TargetMode="External" /><Relationship Id="rId54" Type="http://schemas.openxmlformats.org/officeDocument/2006/relationships/hyperlink" Target="mailto:rick.osbornejr@kwcommercial.com" TargetMode="External" /><Relationship Id="rId55" Type="http://schemas.openxmlformats.org/officeDocument/2006/relationships/hyperlink" Target="http://www.loopnet.com/Listing/19377951/9354-Mentor-Ave-Mentor-OH/" TargetMode="External" /><Relationship Id="rId56" Type="http://schemas.openxmlformats.org/officeDocument/2006/relationships/hyperlink" Target="http://www.loopnet.com/Listing/18944655/8785-Mentor-Avenue-Mentor-OH/?MPID=ERf98lu7g&amp;SRID=&amp;tab=Sale-Lease&amp;PgCxtGuid=5d17203f-2468-47a7-89b1-c85e7e261d38&amp;PgCxtFLKey=&amp;PgCxtCurFLKey=PropertyRecord&amp;PgCxtDir=Down" TargetMode="External" /><Relationship Id="rId57" Type="http://schemas.openxmlformats.org/officeDocument/2006/relationships/hyperlink" Target="https://ahprd1cdn.csgpimgs.com/d2/XXi6tnpjSZq6ssOpuJIbC06tnktXfxVQLc2GmNyYk_4/document.pdf" TargetMode="External" /><Relationship Id="rId58" Type="http://schemas.openxmlformats.org/officeDocument/2006/relationships/hyperlink" Target="mailto:joseph.khouri@cbre.com" TargetMode="External" /><Relationship Id="rId59" Type="http://schemas.openxmlformats.org/officeDocument/2006/relationships/hyperlink" Target="mailto:vnord@BHHSPRO.com" TargetMode="External" /><Relationship Id="rId60" Type="http://schemas.openxmlformats.org/officeDocument/2006/relationships/hyperlink" Target="mailto:jennifer.mackay@shopone.com" TargetMode="External" /><Relationship Id="rId61" Type="http://schemas.openxmlformats.org/officeDocument/2006/relationships/hyperlink" Target="https://goodmanrealestate.com/properties/mentor-avenue-encap-with-drive-thru.html" TargetMode="External" /><Relationship Id="rId62" Type="http://schemas.openxmlformats.org/officeDocument/2006/relationships/hyperlink" Target="mailto:dmcallister@mcallistermet.com" TargetMode="External" /><Relationship Id="rId63" Type="http://schemas.openxmlformats.org/officeDocument/2006/relationships/hyperlink" Target="mailto:clueckel@passovgroup.com" TargetMode="External" /><Relationship Id="rId64" Type="http://schemas.openxmlformats.org/officeDocument/2006/relationships/hyperlink" Target="https://ahprd1cdn.csgpimgs.com/d2/XQb0DRNoq0YOf_y4E9RO1uibfD0wPCr-2_V2TLgyaQU/document.pdf" TargetMode="External" /><Relationship Id="rId65" Type="http://schemas.openxmlformats.org/officeDocument/2006/relationships/hyperlink" Target="mailto:keith.hamulak@cbre.com" TargetMode="External" /><Relationship Id="rId66" Type="http://schemas.openxmlformats.org/officeDocument/2006/relationships/hyperlink" Target="mailto:clueckel@passovgroup.com" TargetMode="External" /><Relationship Id="rId67" Type="http://schemas.openxmlformats.org/officeDocument/2006/relationships/hyperlink" Target="mailto:Craig@CohenCommercialGroup.com" TargetMode="External" /><Relationship Id="rId68" Type="http://schemas.openxmlformats.org/officeDocument/2006/relationships/hyperlink" Target="mailto:tcoyne@ngkg.com" TargetMode="External" /><Relationship Id="rId69" Type="http://schemas.openxmlformats.org/officeDocument/2006/relationships/hyperlink" Target="mailto:info@sequoiarealty.com" TargetMode="External" /><Relationship Id="rId70" Type="http://schemas.openxmlformats.org/officeDocument/2006/relationships/hyperlink" Target="https://www.loopnet.com/Listing/8425-Station-St-Mentor-OH/4982603/" TargetMode="External" /><Relationship Id="rId71" Type="http://schemas.openxmlformats.org/officeDocument/2006/relationships/hyperlink" Target="http://www.arnoldjeisenberg.com/properties_pdfs/7441%20Mentor%20Ave.pdf" TargetMode="External" /><Relationship Id="rId72" Type="http://schemas.openxmlformats.org/officeDocument/2006/relationships/hyperlink" Target="mailto:jack@mentortv.com" TargetMode="External" /><Relationship Id="rId73" Type="http://schemas.openxmlformats.org/officeDocument/2006/relationships/hyperlink" Target="mailto:tjoseph@beckdevelopers.com" TargetMode="External" /><Relationship Id="rId74" Type="http://schemas.openxmlformats.org/officeDocument/2006/relationships/hyperlink" Target="mailto:rickosbornejr@aol.com" TargetMode="External" /><Relationship Id="rId75" Type="http://schemas.openxmlformats.org/officeDocument/2006/relationships/hyperlink" Target="mailto:tommgrasso@hannacre.com" TargetMode="External" /><Relationship Id="rId76" Type="http://schemas.openxmlformats.org/officeDocument/2006/relationships/hyperlink" Target="http://www.passovgroup.com/listings/mentor-mentor-shopping-plaza/" TargetMode="External" /><Relationship Id="rId77" Type="http://schemas.openxmlformats.org/officeDocument/2006/relationships/hyperlink" Target="mailto:Sherrie@EmmcoRealtyGroup.com" TargetMode="External" /><Relationship Id="rId78" Type="http://schemas.openxmlformats.org/officeDocument/2006/relationships/hyperlink" Target="mailto:volunteerbuckeyes@yahoo.com" TargetMode="External" /><Relationship Id="rId79" Type="http://schemas.openxmlformats.org/officeDocument/2006/relationships/hyperlink" Target="http://www.loopnet.com/Listing/7461-Center-St-Mentor-OH/9939560/" TargetMode="External" /><Relationship Id="rId80" Type="http://schemas.openxmlformats.org/officeDocument/2006/relationships/hyperlink" Target="http://looplink.hannacre.com/ll/6093071/7633-7673-Mentor-Ave/" TargetMode="External" /><Relationship Id="rId81" Type="http://schemas.openxmlformats.org/officeDocument/2006/relationships/hyperlink" Target="mailto:lauren.white@colliers.com" TargetMode="External" /><Relationship Id="rId82" Type="http://schemas.openxmlformats.org/officeDocument/2006/relationships/hyperlink" Target="https://research.catylist.com/api/images/data/og/media/user_uploads/5ce02163a3544f0001de7ef9_8310-8358%20Tyler%20Boulevard.pdf" TargetMode="External" /><Relationship Id="rId83" Type="http://schemas.openxmlformats.org/officeDocument/2006/relationships/hyperlink" Target="mailto:jim@goodmanrealestate.com" TargetMode="External" /><Relationship Id="rId84" Type="http://schemas.openxmlformats.org/officeDocument/2006/relationships/hyperlink" Target="mailto:rick.osbornejr@kwcommercial.com" TargetMode="External" /><Relationship Id="rId85" Type="http://schemas.openxmlformats.org/officeDocument/2006/relationships/hyperlink" Target="https://realtyzapp.com/_Uploads/b1ed3782-18f0-4157-acf7-4678b0d4b308/7560_Mentor_Ave_Highlight_Sheet.pdf" TargetMode="External" /><Relationship Id="rId86" Type="http://schemas.openxmlformats.org/officeDocument/2006/relationships/hyperlink" Target="mailto:dstein@passovgroup.com" TargetMode="External" /><Relationship Id="rId87" Type="http://schemas.openxmlformats.org/officeDocument/2006/relationships/hyperlink" Target="mailto:gguyuron@anchorcleveland.com" TargetMode="External" /><Relationship Id="rId88" Type="http://schemas.openxmlformats.org/officeDocument/2006/relationships/hyperlink" Target="mailto:clueckel@passovgroup.com" TargetMode="External" /><Relationship Id="rId89" Type="http://schemas.openxmlformats.org/officeDocument/2006/relationships/hyperlink" Target="mailto:seth@goodmanrealestate.com" TargetMode="External" /><Relationship Id="rId90" Type="http://schemas.openxmlformats.org/officeDocument/2006/relationships/hyperlink" Target="https://www.crescorealestate.com/search/home/property?id=32458" TargetMode="External" /><Relationship Id="rId91" Type="http://schemas.openxmlformats.org/officeDocument/2006/relationships/hyperlink" Target="mailto:mressler@passovgroup.com" TargetMode="External" /><Relationship Id="rId92" Type="http://schemas.openxmlformats.org/officeDocument/2006/relationships/hyperlink" Target="https://www.passovgroup.com/properties/center-street-redevelopment-313543" TargetMode="External" /><Relationship Id="rId93" Type="http://schemas.openxmlformats.org/officeDocument/2006/relationships/hyperlink" Target="mailto:steve@goodmanrealestate.com" TargetMode="External" /><Relationship Id="rId94" Type="http://schemas.openxmlformats.org/officeDocument/2006/relationships/hyperlink" Target="https://goodmanrealestate.com/components/com_osproperty/document/1569502208_Mentor,%20OH%20-%20Blaze%20Pizza%20Sublease%20Brochure.pdf" TargetMode="External" /><Relationship Id="rId95" Type="http://schemas.openxmlformats.org/officeDocument/2006/relationships/hyperlink" Target="mailto:steve@goodmanrealestate.com" TargetMode="External" /><Relationship Id="rId96" Type="http://schemas.openxmlformats.org/officeDocument/2006/relationships/hyperlink" Target="https://goodmanrealestate.com/properties/the-crossings-of-mentor.html" TargetMode="External" /><Relationship Id="rId97" Type="http://schemas.openxmlformats.org/officeDocument/2006/relationships/hyperlink" Target="mailto:mressler@passovgroup.com" TargetMode="External" /><Relationship Id="rId98" Type="http://schemas.openxmlformats.org/officeDocument/2006/relationships/hyperlink" Target="https://www.passovgroup.com/properties/center-street-salon-298660" TargetMode="External" /><Relationship Id="rId99" Type="http://schemas.openxmlformats.org/officeDocument/2006/relationships/hyperlink" Target="https://www.passovgroup.com/properties/trask-plaza-298137" TargetMode="External" /><Relationship Id="rId100" Type="http://schemas.openxmlformats.org/officeDocument/2006/relationships/hyperlink" Target="mailto:info@sequoiarealty.com" TargetMode="External" /><Relationship Id="rId101" Type="http://schemas.openxmlformats.org/officeDocument/2006/relationships/hyperlink" Target="https://realtyzapp.com/_Uploads/7be0a40e-0e46-4ba3-a8ce-70e593de7a56/7344_Mentor_Ave_Highlight_Sheet.pdf" TargetMode="External" /><Relationship Id="rId102" Type="http://schemas.openxmlformats.org/officeDocument/2006/relationships/hyperlink" Target="mailto:josephzingales@gmail.com" TargetMode="External" /><Relationship Id="rId103" Type="http://schemas.openxmlformats.org/officeDocument/2006/relationships/hyperlink" Target="https://www.bhhspro.com/oh/8683-mentor-avenue-mentor-44060/pid-2188973112?SearchType=Address&amp;PropertyType=1%2C2&amp;ListingStatus=1&amp;NewListing=false&amp;PageSize=20&amp;Page=1&amp;lead=MemberKey%3D415733%26LeadBrand%3D11413100441000710014" TargetMode="External" /><Relationship Id="rId104" Type="http://schemas.openxmlformats.org/officeDocument/2006/relationships/hyperlink" Target="https://www.passovgroup.com/properties/heisley-plaza-254896" TargetMode="External" /><Relationship Id="rId105" Type="http://schemas.openxmlformats.org/officeDocument/2006/relationships/hyperlink" Target="https://www.osbornegroupohio.com/property/oh/44060/mentor/-/7003-center-street/5d9e095ecd87f46aff00002a/" TargetMode="External" /><Relationship Id="rId106" Type="http://schemas.openxmlformats.org/officeDocument/2006/relationships/hyperlink" Target="mailto:rickosbornejr@aol.com" TargetMode="External" /><Relationship Id="rId107" Type="http://schemas.openxmlformats.org/officeDocument/2006/relationships/hyperlink" Target="mailto:clueckel@passovgroup.com" TargetMode="External" /><Relationship Id="rId108" Type="http://schemas.openxmlformats.org/officeDocument/2006/relationships/hyperlink" Target="https://goodmanrealestate.com/properties/crossings-plaza.html" TargetMode="External" /><Relationship Id="rId109" Type="http://schemas.openxmlformats.org/officeDocument/2006/relationships/hyperlink" Target="https://www.xome.com/commercial-for-sale/9047-Mentor-Avenue-Mentor-OH-44060-307529258" TargetMode="External" /><Relationship Id="rId110" Type="http://schemas.openxmlformats.org/officeDocument/2006/relationships/hyperlink" Target="https://rimarketplace.com/auction/612?utm_source=costar&amp;utm_medium=listing&amp;utm_campaign=retail_612" TargetMode="External" /><Relationship Id="rId111" Type="http://schemas.openxmlformats.org/officeDocument/2006/relationships/vmlDrawing" Target="../drawings/vmlDrawing1.vml" /><Relationship Id="rId1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view="pageBreakPreview" zoomScale="75" zoomScaleNormal="75" zoomScaleSheetLayoutView="75" workbookViewId="0" topLeftCell="B1">
      <selection activeCell="K14" sqref="K14"/>
    </sheetView>
  </sheetViews>
  <sheetFormatPr defaultColWidth="9.140625" defaultRowHeight="12.75"/>
  <cols>
    <col min="1" max="1" width="31.00390625" style="120" customWidth="1"/>
    <col min="2" max="2" width="34.8515625" style="6" customWidth="1"/>
    <col min="3" max="3" width="12.140625" style="6" customWidth="1"/>
    <col min="4" max="4" width="16.421875" style="6" customWidth="1"/>
    <col min="5" max="5" width="11.421875" style="6" customWidth="1"/>
    <col min="6" max="6" width="10.421875" style="113" customWidth="1"/>
    <col min="7" max="7" width="38.00390625" style="6" customWidth="1"/>
    <col min="8" max="8" width="16.28125" style="6" customWidth="1"/>
    <col min="9" max="9" width="40.57421875" style="6" customWidth="1"/>
    <col min="10" max="10" width="33.421875" style="6" customWidth="1"/>
    <col min="11" max="16384" width="9.140625" style="6" customWidth="1"/>
  </cols>
  <sheetData>
    <row r="1" spans="1:10" s="5" customFormat="1" ht="30.75" thickBot="1">
      <c r="A1" s="1" t="s">
        <v>74</v>
      </c>
      <c r="B1" s="2" t="s">
        <v>0</v>
      </c>
      <c r="C1" s="2" t="s">
        <v>1</v>
      </c>
      <c r="D1" s="3" t="s">
        <v>2</v>
      </c>
      <c r="E1" s="3" t="s">
        <v>75</v>
      </c>
      <c r="F1" s="2" t="s">
        <v>3</v>
      </c>
      <c r="G1" s="2" t="s">
        <v>94</v>
      </c>
      <c r="H1" s="2" t="s">
        <v>4</v>
      </c>
      <c r="I1" s="2" t="s">
        <v>41</v>
      </c>
      <c r="J1" s="4" t="s">
        <v>72</v>
      </c>
    </row>
    <row r="2" spans="1:10" ht="33.75" customHeight="1" thickBot="1">
      <c r="A2" s="144" t="s">
        <v>143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s="13" customFormat="1" ht="16.5" thickBot="1">
      <c r="A3" s="7" t="s">
        <v>6</v>
      </c>
      <c r="B3" s="8" t="s">
        <v>10</v>
      </c>
      <c r="C3" s="8">
        <v>1963</v>
      </c>
      <c r="D3" s="9">
        <v>1300000</v>
      </c>
      <c r="E3" s="9">
        <v>30000</v>
      </c>
      <c r="F3" s="10">
        <f>(E3/D3)</f>
        <v>0.023076923076923078</v>
      </c>
      <c r="G3" s="8" t="s">
        <v>199</v>
      </c>
      <c r="H3" s="8" t="s">
        <v>123</v>
      </c>
      <c r="I3" s="11" t="s">
        <v>198</v>
      </c>
      <c r="J3" s="12" t="s">
        <v>79</v>
      </c>
    </row>
    <row r="4" spans="1:14" ht="32.25" customHeight="1" thickBot="1">
      <c r="A4" s="151" t="s">
        <v>144</v>
      </c>
      <c r="B4" s="152"/>
      <c r="C4" s="152"/>
      <c r="D4" s="152"/>
      <c r="E4" s="152"/>
      <c r="F4" s="152"/>
      <c r="G4" s="152"/>
      <c r="H4" s="152"/>
      <c r="I4" s="152"/>
      <c r="J4" s="153"/>
      <c r="K4" s="14"/>
      <c r="L4" s="14"/>
      <c r="M4" s="15"/>
      <c r="N4" s="14"/>
    </row>
    <row r="5" spans="1:14" ht="15.75">
      <c r="A5" s="16" t="s">
        <v>7</v>
      </c>
      <c r="B5" s="17" t="s">
        <v>73</v>
      </c>
      <c r="C5" s="17">
        <v>1994</v>
      </c>
      <c r="D5" s="18">
        <v>300000</v>
      </c>
      <c r="E5" s="18">
        <v>16541</v>
      </c>
      <c r="F5" s="19">
        <f aca="true" t="shared" si="0" ref="F5:F11">(E5/D5)</f>
        <v>0.05513666666666667</v>
      </c>
      <c r="G5" s="17" t="s">
        <v>45</v>
      </c>
      <c r="H5" s="17" t="s">
        <v>44</v>
      </c>
      <c r="I5" s="20" t="s">
        <v>240</v>
      </c>
      <c r="J5" s="21" t="s">
        <v>11</v>
      </c>
      <c r="K5" s="14"/>
      <c r="L5" s="14"/>
      <c r="M5" s="15"/>
      <c r="N5" s="14"/>
    </row>
    <row r="6" spans="1:14" ht="30.75">
      <c r="A6" s="123" t="s">
        <v>239</v>
      </c>
      <c r="B6" s="67" t="s">
        <v>238</v>
      </c>
      <c r="C6" s="67">
        <v>1973</v>
      </c>
      <c r="D6" s="68">
        <v>311433</v>
      </c>
      <c r="E6" s="68">
        <v>82685</v>
      </c>
      <c r="F6" s="69">
        <f t="shared" si="0"/>
        <v>0.26549851814033837</v>
      </c>
      <c r="G6" s="124" t="s">
        <v>237</v>
      </c>
      <c r="H6" s="44" t="s">
        <v>244</v>
      </c>
      <c r="I6" s="71" t="s">
        <v>243</v>
      </c>
      <c r="J6" s="72" t="s">
        <v>64</v>
      </c>
      <c r="K6" s="14"/>
      <c r="L6" s="14"/>
      <c r="M6" s="15"/>
      <c r="N6" s="14"/>
    </row>
    <row r="7" spans="1:14" ht="15.75">
      <c r="A7" s="27" t="s">
        <v>5</v>
      </c>
      <c r="B7" s="17" t="s">
        <v>9</v>
      </c>
      <c r="C7" s="17">
        <v>1995</v>
      </c>
      <c r="D7" s="18">
        <v>206115</v>
      </c>
      <c r="E7" s="18">
        <v>52456</v>
      </c>
      <c r="F7" s="19">
        <f t="shared" si="0"/>
        <v>0.2544987021808214</v>
      </c>
      <c r="G7" s="17" t="s">
        <v>218</v>
      </c>
      <c r="H7" s="17" t="s">
        <v>220</v>
      </c>
      <c r="I7" s="134" t="s">
        <v>257</v>
      </c>
      <c r="J7" s="21" t="s">
        <v>9</v>
      </c>
      <c r="L7" s="14"/>
      <c r="M7" s="15"/>
      <c r="N7" s="14"/>
    </row>
    <row r="8" spans="1:14" ht="15.75" customHeight="1">
      <c r="A8" s="27" t="s">
        <v>213</v>
      </c>
      <c r="B8" s="17" t="s">
        <v>62</v>
      </c>
      <c r="C8" s="17">
        <v>1988</v>
      </c>
      <c r="D8" s="28">
        <v>185102</v>
      </c>
      <c r="E8" s="28">
        <v>16202</v>
      </c>
      <c r="F8" s="29">
        <f t="shared" si="0"/>
        <v>0.08753011852924333</v>
      </c>
      <c r="G8" s="17" t="s">
        <v>45</v>
      </c>
      <c r="H8" s="17" t="s">
        <v>44</v>
      </c>
      <c r="I8" s="20" t="s">
        <v>50</v>
      </c>
      <c r="J8" s="21" t="s">
        <v>62</v>
      </c>
      <c r="K8" s="14"/>
      <c r="L8" s="14"/>
      <c r="M8" s="15"/>
      <c r="N8" s="14"/>
    </row>
    <row r="9" spans="1:14" ht="30.75">
      <c r="A9" s="30" t="s">
        <v>36</v>
      </c>
      <c r="B9" s="31" t="s">
        <v>105</v>
      </c>
      <c r="C9" s="31">
        <v>1988</v>
      </c>
      <c r="D9" s="32">
        <v>136000</v>
      </c>
      <c r="E9" s="32">
        <v>20000</v>
      </c>
      <c r="F9" s="33">
        <f t="shared" si="0"/>
        <v>0.14705882352941177</v>
      </c>
      <c r="G9" s="131" t="s">
        <v>258</v>
      </c>
      <c r="H9" s="131" t="s">
        <v>259</v>
      </c>
      <c r="I9" s="135" t="s">
        <v>260</v>
      </c>
      <c r="J9" s="35" t="s">
        <v>105</v>
      </c>
      <c r="K9" s="14"/>
      <c r="L9" s="14"/>
      <c r="M9" s="15"/>
      <c r="N9" s="14"/>
    </row>
    <row r="10" spans="1:14" ht="16.5" thickBot="1">
      <c r="A10" s="36" t="s">
        <v>85</v>
      </c>
      <c r="B10" s="37" t="s">
        <v>252</v>
      </c>
      <c r="C10" s="37">
        <v>1967</v>
      </c>
      <c r="D10" s="28">
        <v>141834</v>
      </c>
      <c r="E10" s="28">
        <v>21257</v>
      </c>
      <c r="F10" s="29">
        <f t="shared" si="0"/>
        <v>0.14987238602873781</v>
      </c>
      <c r="G10" s="37" t="s">
        <v>110</v>
      </c>
      <c r="H10" s="38" t="s">
        <v>128</v>
      </c>
      <c r="I10" s="39" t="s">
        <v>127</v>
      </c>
      <c r="J10" s="40" t="s">
        <v>12</v>
      </c>
      <c r="K10" s="14"/>
      <c r="L10" s="14"/>
      <c r="M10" s="15"/>
      <c r="N10" s="14"/>
    </row>
    <row r="11" spans="1:13" ht="16.5" thickBot="1">
      <c r="A11" s="148" t="s">
        <v>145</v>
      </c>
      <c r="B11" s="149"/>
      <c r="C11" s="150"/>
      <c r="D11" s="9">
        <f>SUM(D5:D10)</f>
        <v>1280484</v>
      </c>
      <c r="E11" s="9">
        <f>SUM(E5:E10)</f>
        <v>209141</v>
      </c>
      <c r="F11" s="41">
        <f t="shared" si="0"/>
        <v>0.16332964722714224</v>
      </c>
      <c r="G11" s="157"/>
      <c r="H11" s="158"/>
      <c r="I11" s="158"/>
      <c r="J11" s="159"/>
      <c r="M11" s="42"/>
    </row>
    <row r="12" spans="1:13" ht="32.25" customHeight="1" thickBot="1">
      <c r="A12" s="147" t="s">
        <v>146</v>
      </c>
      <c r="B12" s="154"/>
      <c r="C12" s="154"/>
      <c r="D12" s="154"/>
      <c r="E12" s="154"/>
      <c r="F12" s="154"/>
      <c r="G12" s="154"/>
      <c r="H12" s="154"/>
      <c r="I12" s="154"/>
      <c r="J12" s="155"/>
      <c r="M12" s="42"/>
    </row>
    <row r="13" spans="1:14" ht="15.75">
      <c r="A13" s="30" t="s">
        <v>8</v>
      </c>
      <c r="B13" s="31" t="s">
        <v>133</v>
      </c>
      <c r="C13" s="31">
        <v>1977</v>
      </c>
      <c r="D13" s="32">
        <v>76700</v>
      </c>
      <c r="E13" s="32">
        <v>0</v>
      </c>
      <c r="F13" s="33">
        <f aca="true" t="shared" si="1" ref="F13:F23">(E13/D13)</f>
        <v>0</v>
      </c>
      <c r="G13" s="31" t="s">
        <v>122</v>
      </c>
      <c r="H13" s="31" t="s">
        <v>40</v>
      </c>
      <c r="I13" s="34" t="s">
        <v>180</v>
      </c>
      <c r="J13" s="35" t="s">
        <v>63</v>
      </c>
      <c r="K13" s="14"/>
      <c r="L13" s="14"/>
      <c r="M13" s="15"/>
      <c r="N13" s="14"/>
    </row>
    <row r="14" spans="1:14" ht="15.75">
      <c r="A14" s="27" t="s">
        <v>87</v>
      </c>
      <c r="B14" s="17" t="s">
        <v>88</v>
      </c>
      <c r="C14" s="43">
        <v>1972</v>
      </c>
      <c r="D14" s="18">
        <v>72000</v>
      </c>
      <c r="E14" s="18">
        <v>12280</v>
      </c>
      <c r="F14" s="19">
        <f t="shared" si="1"/>
        <v>0.17055555555555554</v>
      </c>
      <c r="G14" s="17" t="s">
        <v>39</v>
      </c>
      <c r="H14" s="17" t="s">
        <v>106</v>
      </c>
      <c r="I14" s="17" t="s">
        <v>42</v>
      </c>
      <c r="J14" s="21" t="s">
        <v>88</v>
      </c>
      <c r="K14" s="14"/>
      <c r="L14" s="14"/>
      <c r="M14" s="15"/>
      <c r="N14" s="14"/>
    </row>
    <row r="15" spans="1:10" s="130" customFormat="1" ht="15.75">
      <c r="A15" s="129" t="s">
        <v>255</v>
      </c>
      <c r="B15" s="129" t="s">
        <v>256</v>
      </c>
      <c r="C15" s="129">
        <v>1986</v>
      </c>
      <c r="D15" s="132">
        <v>65100</v>
      </c>
      <c r="E15" s="132">
        <v>65100</v>
      </c>
      <c r="F15" s="19">
        <f>(E15/D15)</f>
        <v>1</v>
      </c>
      <c r="G15" s="129" t="s">
        <v>45</v>
      </c>
      <c r="H15" s="129" t="s">
        <v>44</v>
      </c>
      <c r="I15" s="133" t="s">
        <v>240</v>
      </c>
      <c r="J15" s="133" t="s">
        <v>254</v>
      </c>
    </row>
    <row r="16" spans="1:14" ht="15.75">
      <c r="A16" s="27" t="s">
        <v>22</v>
      </c>
      <c r="B16" s="17" t="s">
        <v>140</v>
      </c>
      <c r="C16" s="17">
        <v>1991</v>
      </c>
      <c r="D16" s="18">
        <v>39236</v>
      </c>
      <c r="E16" s="18">
        <v>3061</v>
      </c>
      <c r="F16" s="19">
        <f t="shared" si="1"/>
        <v>0.07801508818432053</v>
      </c>
      <c r="G16" s="31" t="s">
        <v>101</v>
      </c>
      <c r="H16" s="31" t="s">
        <v>102</v>
      </c>
      <c r="I16" s="34" t="s">
        <v>138</v>
      </c>
      <c r="J16" s="21" t="s">
        <v>70</v>
      </c>
      <c r="K16" s="14"/>
      <c r="L16" s="14"/>
      <c r="M16" s="15"/>
      <c r="N16" s="14"/>
    </row>
    <row r="17" spans="1:14" ht="15.75">
      <c r="A17" s="27" t="s">
        <v>187</v>
      </c>
      <c r="B17" s="17" t="s">
        <v>188</v>
      </c>
      <c r="C17" s="17">
        <v>1964</v>
      </c>
      <c r="D17" s="18">
        <v>47185</v>
      </c>
      <c r="E17" s="18">
        <v>0</v>
      </c>
      <c r="F17" s="19">
        <f t="shared" si="1"/>
        <v>0</v>
      </c>
      <c r="G17" s="31" t="s">
        <v>101</v>
      </c>
      <c r="H17" s="31" t="s">
        <v>102</v>
      </c>
      <c r="I17" s="34" t="s">
        <v>138</v>
      </c>
      <c r="J17" s="21" t="s">
        <v>200</v>
      </c>
      <c r="K17" s="14"/>
      <c r="L17" s="14"/>
      <c r="M17" s="15"/>
      <c r="N17" s="14"/>
    </row>
    <row r="18" spans="1:14" ht="15.75">
      <c r="A18" s="27" t="s">
        <v>172</v>
      </c>
      <c r="B18" s="17" t="s">
        <v>171</v>
      </c>
      <c r="C18" s="17">
        <v>1977</v>
      </c>
      <c r="D18" s="18">
        <v>79600</v>
      </c>
      <c r="E18" s="18">
        <v>0</v>
      </c>
      <c r="F18" s="19">
        <f t="shared" si="1"/>
        <v>0</v>
      </c>
      <c r="G18" s="31" t="s">
        <v>122</v>
      </c>
      <c r="H18" s="31" t="s">
        <v>208</v>
      </c>
      <c r="I18" s="34" t="s">
        <v>209</v>
      </c>
      <c r="J18" s="21" t="s">
        <v>171</v>
      </c>
      <c r="K18" s="14"/>
      <c r="L18" s="14"/>
      <c r="M18" s="15"/>
      <c r="N18" s="14"/>
    </row>
    <row r="19" spans="1:14" ht="30">
      <c r="A19" s="138" t="s">
        <v>19</v>
      </c>
      <c r="B19" s="62" t="s">
        <v>119</v>
      </c>
      <c r="C19" s="62">
        <v>1987</v>
      </c>
      <c r="D19" s="136">
        <v>42923</v>
      </c>
      <c r="E19" s="136">
        <v>1200</v>
      </c>
      <c r="F19" s="137">
        <f t="shared" si="1"/>
        <v>0.027957039349532885</v>
      </c>
      <c r="G19" s="38" t="s">
        <v>118</v>
      </c>
      <c r="H19" s="45" t="s">
        <v>59</v>
      </c>
      <c r="I19" s="48" t="s">
        <v>120</v>
      </c>
      <c r="J19" s="49" t="s">
        <v>119</v>
      </c>
      <c r="K19" s="14"/>
      <c r="L19" s="14"/>
      <c r="M19" s="15"/>
      <c r="N19" s="14"/>
    </row>
    <row r="20" spans="1:14" ht="15.75">
      <c r="A20" s="27" t="s">
        <v>20</v>
      </c>
      <c r="B20" s="17" t="s">
        <v>21</v>
      </c>
      <c r="C20" s="17">
        <v>1987</v>
      </c>
      <c r="D20" s="18">
        <v>35630</v>
      </c>
      <c r="E20" s="18">
        <v>0</v>
      </c>
      <c r="F20" s="19">
        <f t="shared" si="1"/>
        <v>0</v>
      </c>
      <c r="G20" s="17" t="s">
        <v>55</v>
      </c>
      <c r="H20" s="17" t="s">
        <v>56</v>
      </c>
      <c r="I20" s="20" t="s">
        <v>169</v>
      </c>
      <c r="J20" s="21"/>
      <c r="K20" s="50"/>
      <c r="L20" s="50"/>
      <c r="M20" s="51"/>
      <c r="N20" s="50"/>
    </row>
    <row r="21" spans="1:14" ht="15.75">
      <c r="A21" s="27" t="s">
        <v>34</v>
      </c>
      <c r="B21" s="17" t="s">
        <v>89</v>
      </c>
      <c r="C21" s="17">
        <v>1991</v>
      </c>
      <c r="D21" s="18">
        <v>32200</v>
      </c>
      <c r="E21" s="28">
        <v>7500</v>
      </c>
      <c r="F21" s="29">
        <f t="shared" si="1"/>
        <v>0.2329192546583851</v>
      </c>
      <c r="G21" s="37" t="s">
        <v>45</v>
      </c>
      <c r="H21" s="17" t="s">
        <v>44</v>
      </c>
      <c r="I21" s="20" t="s">
        <v>50</v>
      </c>
      <c r="J21" s="21" t="s">
        <v>89</v>
      </c>
      <c r="K21" s="14"/>
      <c r="L21" s="14"/>
      <c r="M21" s="15"/>
      <c r="N21" s="14"/>
    </row>
    <row r="22" spans="1:14" ht="16.5" thickBot="1">
      <c r="A22" s="27" t="s">
        <v>26</v>
      </c>
      <c r="B22" s="17" t="s">
        <v>28</v>
      </c>
      <c r="C22" s="17">
        <v>2001</v>
      </c>
      <c r="D22" s="18">
        <v>30196</v>
      </c>
      <c r="E22" s="18">
        <v>0</v>
      </c>
      <c r="F22" s="19">
        <f t="shared" si="1"/>
        <v>0</v>
      </c>
      <c r="G22" s="17" t="s">
        <v>218</v>
      </c>
      <c r="H22" s="17" t="s">
        <v>220</v>
      </c>
      <c r="I22" s="20" t="s">
        <v>219</v>
      </c>
      <c r="J22" s="21"/>
      <c r="K22" s="14"/>
      <c r="L22" s="14"/>
      <c r="M22" s="15"/>
      <c r="N22" s="14"/>
    </row>
    <row r="23" spans="1:14" ht="16.5" thickBot="1">
      <c r="A23" s="148" t="s">
        <v>147</v>
      </c>
      <c r="B23" s="149"/>
      <c r="C23" s="150"/>
      <c r="D23" s="9">
        <f>SUM(D13:D22)</f>
        <v>520770</v>
      </c>
      <c r="E23" s="9">
        <f>SUM(E13:E22)</f>
        <v>89141</v>
      </c>
      <c r="F23" s="41">
        <f t="shared" si="1"/>
        <v>0.17117153445859015</v>
      </c>
      <c r="G23" s="157"/>
      <c r="H23" s="158"/>
      <c r="I23" s="158"/>
      <c r="J23" s="159"/>
      <c r="K23" s="14"/>
      <c r="L23" s="14"/>
      <c r="M23" s="15"/>
      <c r="N23" s="14"/>
    </row>
    <row r="24" spans="1:14" ht="32.25" customHeight="1" thickBot="1">
      <c r="A24" s="147" t="s">
        <v>149</v>
      </c>
      <c r="B24" s="145"/>
      <c r="C24" s="145"/>
      <c r="D24" s="145"/>
      <c r="E24" s="145"/>
      <c r="F24" s="145"/>
      <c r="G24" s="145"/>
      <c r="H24" s="145"/>
      <c r="I24" s="145"/>
      <c r="J24" s="146"/>
      <c r="K24" s="14"/>
      <c r="L24" s="14"/>
      <c r="M24" s="15"/>
      <c r="N24" s="14"/>
    </row>
    <row r="25" spans="1:14" ht="15.75">
      <c r="A25" s="30" t="s">
        <v>136</v>
      </c>
      <c r="B25" s="31" t="s">
        <v>137</v>
      </c>
      <c r="C25" s="31">
        <v>1977</v>
      </c>
      <c r="D25" s="32">
        <v>27425</v>
      </c>
      <c r="E25" s="32">
        <v>2320</v>
      </c>
      <c r="F25" s="33">
        <f aca="true" t="shared" si="2" ref="F25:F57">(E25/D25)</f>
        <v>0.0845943482224248</v>
      </c>
      <c r="G25" s="31" t="s">
        <v>263</v>
      </c>
      <c r="H25" s="31" t="s">
        <v>264</v>
      </c>
      <c r="I25" s="127" t="s">
        <v>265</v>
      </c>
      <c r="J25" s="34" t="s">
        <v>139</v>
      </c>
      <c r="K25" s="14"/>
      <c r="L25" s="14"/>
      <c r="M25" s="15"/>
      <c r="N25" s="14"/>
    </row>
    <row r="26" spans="1:14" ht="15.75">
      <c r="A26" s="27"/>
      <c r="B26" s="17" t="s">
        <v>168</v>
      </c>
      <c r="C26" s="17"/>
      <c r="D26" s="18">
        <v>26500</v>
      </c>
      <c r="E26" s="18">
        <v>0</v>
      </c>
      <c r="F26" s="19">
        <f t="shared" si="2"/>
        <v>0</v>
      </c>
      <c r="G26" s="44" t="s">
        <v>96</v>
      </c>
      <c r="H26" s="44" t="s">
        <v>266</v>
      </c>
      <c r="I26" s="126" t="s">
        <v>245</v>
      </c>
      <c r="J26" s="20" t="s">
        <v>168</v>
      </c>
      <c r="K26" s="14"/>
      <c r="L26" s="14"/>
      <c r="M26" s="15"/>
      <c r="N26" s="14"/>
    </row>
    <row r="27" spans="1:15" ht="15.75">
      <c r="A27" s="27" t="s">
        <v>27</v>
      </c>
      <c r="B27" s="53" t="s">
        <v>71</v>
      </c>
      <c r="C27" s="53">
        <v>1998</v>
      </c>
      <c r="D27" s="54">
        <v>26088</v>
      </c>
      <c r="E27" s="54">
        <v>0</v>
      </c>
      <c r="F27" s="55">
        <f t="shared" si="2"/>
        <v>0</v>
      </c>
      <c r="G27" s="31" t="s">
        <v>126</v>
      </c>
      <c r="H27" s="31" t="s">
        <v>37</v>
      </c>
      <c r="I27" s="34" t="s">
        <v>267</v>
      </c>
      <c r="J27" s="35" t="s">
        <v>71</v>
      </c>
      <c r="K27" s="26"/>
      <c r="L27" s="14"/>
      <c r="M27" s="14"/>
      <c r="N27" s="15"/>
      <c r="O27" s="14"/>
    </row>
    <row r="28" spans="1:14" ht="15.75">
      <c r="A28" s="30" t="s">
        <v>17</v>
      </c>
      <c r="B28" s="17" t="s">
        <v>18</v>
      </c>
      <c r="C28" s="17">
        <v>1988</v>
      </c>
      <c r="D28" s="18">
        <v>23929</v>
      </c>
      <c r="E28" s="18">
        <v>1600</v>
      </c>
      <c r="F28" s="29">
        <f t="shared" si="2"/>
        <v>0.06686447406912115</v>
      </c>
      <c r="G28" s="31" t="s">
        <v>207</v>
      </c>
      <c r="H28" s="31" t="s">
        <v>31</v>
      </c>
      <c r="I28" s="34" t="s">
        <v>61</v>
      </c>
      <c r="J28" s="35" t="s">
        <v>18</v>
      </c>
      <c r="K28" s="14"/>
      <c r="L28" s="14"/>
      <c r="M28" s="15"/>
      <c r="N28" s="14"/>
    </row>
    <row r="29" spans="1:14" ht="15.75">
      <c r="A29" s="56"/>
      <c r="B29" s="44" t="s">
        <v>221</v>
      </c>
      <c r="C29" s="44">
        <v>1997</v>
      </c>
      <c r="D29" s="57">
        <v>24206</v>
      </c>
      <c r="E29" s="57">
        <v>6000</v>
      </c>
      <c r="F29" s="19">
        <f t="shared" si="2"/>
        <v>0.24787242832355613</v>
      </c>
      <c r="G29" s="44" t="s">
        <v>46</v>
      </c>
      <c r="H29" s="44" t="s">
        <v>47</v>
      </c>
      <c r="I29" s="52" t="s">
        <v>48</v>
      </c>
      <c r="J29" s="49" t="s">
        <v>221</v>
      </c>
      <c r="K29" s="14"/>
      <c r="L29" s="14"/>
      <c r="M29" s="15"/>
      <c r="N29" s="14"/>
    </row>
    <row r="30" spans="1:14" ht="15.75">
      <c r="A30" s="27" t="s">
        <v>53</v>
      </c>
      <c r="B30" s="17" t="s">
        <v>67</v>
      </c>
      <c r="C30" s="17">
        <v>2004</v>
      </c>
      <c r="D30" s="18">
        <v>23065</v>
      </c>
      <c r="E30" s="18">
        <v>2391</v>
      </c>
      <c r="F30" s="19">
        <f t="shared" si="2"/>
        <v>0.10366355950574463</v>
      </c>
      <c r="G30" s="17" t="s">
        <v>101</v>
      </c>
      <c r="H30" s="17" t="s">
        <v>102</v>
      </c>
      <c r="I30" s="20" t="s">
        <v>268</v>
      </c>
      <c r="J30" s="21" t="s">
        <v>67</v>
      </c>
      <c r="K30" s="14"/>
      <c r="L30" s="14"/>
      <c r="M30" s="15"/>
      <c r="N30" s="14"/>
    </row>
    <row r="31" spans="1:14" ht="15.75">
      <c r="A31" s="27" t="s">
        <v>83</v>
      </c>
      <c r="B31" s="17" t="s">
        <v>23</v>
      </c>
      <c r="C31" s="17">
        <v>1987</v>
      </c>
      <c r="D31" s="18">
        <v>22094</v>
      </c>
      <c r="E31" s="18">
        <v>0</v>
      </c>
      <c r="F31" s="19">
        <f t="shared" si="2"/>
        <v>0</v>
      </c>
      <c r="G31" s="17" t="s">
        <v>101</v>
      </c>
      <c r="H31" s="17" t="s">
        <v>102</v>
      </c>
      <c r="I31" s="134" t="s">
        <v>138</v>
      </c>
      <c r="J31" s="139"/>
      <c r="K31" s="14"/>
      <c r="L31" s="14"/>
      <c r="M31" s="15"/>
      <c r="N31" s="14"/>
    </row>
    <row r="32" spans="1:14" ht="15.75">
      <c r="A32" s="122" t="s">
        <v>161</v>
      </c>
      <c r="B32" s="37" t="s">
        <v>162</v>
      </c>
      <c r="C32" s="37"/>
      <c r="D32" s="28">
        <v>23000</v>
      </c>
      <c r="E32" s="28">
        <v>0</v>
      </c>
      <c r="F32" s="29">
        <f t="shared" si="2"/>
        <v>0</v>
      </c>
      <c r="G32" s="17" t="s">
        <v>163</v>
      </c>
      <c r="H32" s="17" t="s">
        <v>81</v>
      </c>
      <c r="I32" s="20" t="s">
        <v>164</v>
      </c>
      <c r="J32" s="21" t="s">
        <v>162</v>
      </c>
      <c r="K32" s="14"/>
      <c r="L32" s="14"/>
      <c r="M32" s="15"/>
      <c r="N32" s="14"/>
    </row>
    <row r="33" spans="1:14" ht="15.75">
      <c r="A33" s="122" t="s">
        <v>24</v>
      </c>
      <c r="B33" s="37" t="s">
        <v>25</v>
      </c>
      <c r="C33" s="37">
        <v>1998</v>
      </c>
      <c r="D33" s="28">
        <v>16800</v>
      </c>
      <c r="E33" s="28">
        <v>1600</v>
      </c>
      <c r="F33" s="29">
        <f t="shared" si="2"/>
        <v>0.09523809523809523</v>
      </c>
      <c r="G33" s="59" t="s">
        <v>58</v>
      </c>
      <c r="H33" s="59" t="s">
        <v>29</v>
      </c>
      <c r="I33" s="20" t="s">
        <v>57</v>
      </c>
      <c r="J33" s="21" t="s">
        <v>142</v>
      </c>
      <c r="K33" s="14"/>
      <c r="L33" s="14"/>
      <c r="M33" s="15"/>
      <c r="N33" s="14"/>
    </row>
    <row r="34" spans="1:14" ht="15.75">
      <c r="A34" s="27" t="s">
        <v>30</v>
      </c>
      <c r="B34" s="17" t="s">
        <v>66</v>
      </c>
      <c r="C34" s="17">
        <v>1998</v>
      </c>
      <c r="D34" s="18">
        <v>16168</v>
      </c>
      <c r="E34" s="18">
        <v>2000</v>
      </c>
      <c r="F34" s="19">
        <f t="shared" si="2"/>
        <v>0.12370113805047006</v>
      </c>
      <c r="G34" s="17" t="s">
        <v>45</v>
      </c>
      <c r="H34" s="17" t="s">
        <v>44</v>
      </c>
      <c r="I34" s="20" t="s">
        <v>246</v>
      </c>
      <c r="J34" s="21" t="s">
        <v>66</v>
      </c>
      <c r="K34" s="50"/>
      <c r="L34" s="50"/>
      <c r="M34" s="51"/>
      <c r="N34" s="50"/>
    </row>
    <row r="35" spans="1:14" ht="15.75">
      <c r="A35" s="27" t="s">
        <v>14</v>
      </c>
      <c r="B35" s="17" t="s">
        <v>15</v>
      </c>
      <c r="C35" s="17">
        <v>1988</v>
      </c>
      <c r="D35" s="18">
        <v>14058</v>
      </c>
      <c r="E35" s="18">
        <v>1200</v>
      </c>
      <c r="F35" s="19">
        <f t="shared" si="2"/>
        <v>0.08536064874093043</v>
      </c>
      <c r="G35" s="17" t="s">
        <v>126</v>
      </c>
      <c r="H35" s="31" t="s">
        <v>37</v>
      </c>
      <c r="I35" s="34" t="s">
        <v>60</v>
      </c>
      <c r="J35" s="35" t="s">
        <v>15</v>
      </c>
      <c r="K35" s="50"/>
      <c r="L35" s="50"/>
      <c r="M35" s="51"/>
      <c r="N35" s="50"/>
    </row>
    <row r="36" spans="1:14" ht="15.75">
      <c r="A36" s="27" t="s">
        <v>204</v>
      </c>
      <c r="B36" s="17" t="s">
        <v>129</v>
      </c>
      <c r="C36" s="17">
        <v>1953</v>
      </c>
      <c r="D36" s="18">
        <v>13688</v>
      </c>
      <c r="E36" s="18">
        <v>0</v>
      </c>
      <c r="F36" s="19">
        <f t="shared" si="2"/>
        <v>0</v>
      </c>
      <c r="G36" s="17" t="s">
        <v>130</v>
      </c>
      <c r="H36" s="17" t="s">
        <v>131</v>
      </c>
      <c r="I36" s="20" t="s">
        <v>132</v>
      </c>
      <c r="J36" s="21" t="s">
        <v>129</v>
      </c>
      <c r="K36" s="50"/>
      <c r="L36" s="50"/>
      <c r="M36" s="51"/>
      <c r="N36" s="50"/>
    </row>
    <row r="37" spans="1:14" ht="15.75">
      <c r="A37" s="27" t="s">
        <v>204</v>
      </c>
      <c r="B37" s="17" t="s">
        <v>205</v>
      </c>
      <c r="C37" s="17">
        <v>1953</v>
      </c>
      <c r="D37" s="18">
        <v>13688</v>
      </c>
      <c r="E37" s="18">
        <v>0</v>
      </c>
      <c r="F37" s="19">
        <f>(E37/D37)</f>
        <v>0</v>
      </c>
      <c r="G37" s="17" t="s">
        <v>130</v>
      </c>
      <c r="H37" s="17" t="s">
        <v>131</v>
      </c>
      <c r="I37" s="20" t="s">
        <v>132</v>
      </c>
      <c r="J37" s="21"/>
      <c r="K37" s="50"/>
      <c r="L37" s="50"/>
      <c r="M37" s="51"/>
      <c r="N37" s="50"/>
    </row>
    <row r="38" spans="1:14" ht="15.75">
      <c r="A38" s="27" t="s">
        <v>174</v>
      </c>
      <c r="B38" s="17" t="s">
        <v>173</v>
      </c>
      <c r="C38" s="17">
        <v>1995</v>
      </c>
      <c r="D38" s="18">
        <v>12000</v>
      </c>
      <c r="E38" s="18">
        <v>3530</v>
      </c>
      <c r="F38" s="19">
        <f t="shared" si="2"/>
        <v>0.2941666666666667</v>
      </c>
      <c r="G38" s="17" t="s">
        <v>45</v>
      </c>
      <c r="H38" s="17" t="s">
        <v>44</v>
      </c>
      <c r="I38" s="20" t="s">
        <v>269</v>
      </c>
      <c r="J38" s="21" t="s">
        <v>173</v>
      </c>
      <c r="K38" s="50"/>
      <c r="L38" s="50"/>
      <c r="M38" s="51"/>
      <c r="N38" s="50"/>
    </row>
    <row r="39" spans="1:14" ht="15.75">
      <c r="A39" s="61" t="s">
        <v>193</v>
      </c>
      <c r="B39" s="62" t="s">
        <v>194</v>
      </c>
      <c r="C39" s="62">
        <v>1994</v>
      </c>
      <c r="D39" s="63">
        <v>11760</v>
      </c>
      <c r="E39" s="63">
        <v>0</v>
      </c>
      <c r="F39" s="19">
        <f t="shared" si="2"/>
        <v>0</v>
      </c>
      <c r="G39" s="62" t="s">
        <v>195</v>
      </c>
      <c r="H39" s="62" t="s">
        <v>196</v>
      </c>
      <c r="I39" s="64" t="s">
        <v>197</v>
      </c>
      <c r="J39" s="65"/>
      <c r="L39" s="50"/>
      <c r="M39" s="51"/>
      <c r="N39" s="50"/>
    </row>
    <row r="40" spans="1:14" ht="15.75">
      <c r="A40" s="27" t="s">
        <v>32</v>
      </c>
      <c r="B40" s="17" t="s">
        <v>69</v>
      </c>
      <c r="C40" s="17">
        <v>2005</v>
      </c>
      <c r="D40" s="18">
        <v>11368</v>
      </c>
      <c r="E40" s="18">
        <v>0</v>
      </c>
      <c r="F40" s="19">
        <f t="shared" si="2"/>
        <v>0</v>
      </c>
      <c r="G40" s="17" t="s">
        <v>126</v>
      </c>
      <c r="H40" s="17" t="s">
        <v>37</v>
      </c>
      <c r="I40" s="20" t="s">
        <v>60</v>
      </c>
      <c r="J40" s="21"/>
      <c r="K40" s="50"/>
      <c r="L40" s="14"/>
      <c r="M40" s="15"/>
      <c r="N40" s="14"/>
    </row>
    <row r="41" spans="1:14" ht="15.75">
      <c r="A41" s="66" t="s">
        <v>84</v>
      </c>
      <c r="B41" s="67" t="s">
        <v>222</v>
      </c>
      <c r="C41" s="67">
        <v>2000</v>
      </c>
      <c r="D41" s="68">
        <v>10800</v>
      </c>
      <c r="E41" s="68">
        <v>0</v>
      </c>
      <c r="F41" s="69">
        <f t="shared" si="2"/>
        <v>0</v>
      </c>
      <c r="G41" s="70" t="s">
        <v>223</v>
      </c>
      <c r="H41" s="17" t="s">
        <v>224</v>
      </c>
      <c r="I41" s="71"/>
      <c r="J41" s="72"/>
      <c r="K41" s="14"/>
      <c r="L41" s="14"/>
      <c r="M41" s="15"/>
      <c r="N41" s="14"/>
    </row>
    <row r="42" spans="1:14" ht="15.75">
      <c r="A42" s="27" t="s">
        <v>35</v>
      </c>
      <c r="B42" s="17" t="s">
        <v>68</v>
      </c>
      <c r="C42" s="17">
        <v>1977</v>
      </c>
      <c r="D42" s="18">
        <v>10736</v>
      </c>
      <c r="E42" s="18">
        <v>0</v>
      </c>
      <c r="F42" s="19">
        <f t="shared" si="2"/>
        <v>0</v>
      </c>
      <c r="G42" s="17" t="s">
        <v>39</v>
      </c>
      <c r="H42" s="17" t="s">
        <v>106</v>
      </c>
      <c r="I42" s="17" t="s">
        <v>42</v>
      </c>
      <c r="J42" s="21" t="s">
        <v>68</v>
      </c>
      <c r="K42" s="14"/>
      <c r="L42" s="14"/>
      <c r="M42" s="15"/>
      <c r="N42" s="14"/>
    </row>
    <row r="43" spans="1:14" ht="15.75">
      <c r="A43" s="27" t="s">
        <v>270</v>
      </c>
      <c r="B43" s="17" t="s">
        <v>271</v>
      </c>
      <c r="C43" s="17">
        <v>2006</v>
      </c>
      <c r="D43" s="18">
        <v>10500</v>
      </c>
      <c r="E43" s="18">
        <v>2520</v>
      </c>
      <c r="F43" s="19">
        <f t="shared" si="2"/>
        <v>0.24</v>
      </c>
      <c r="G43" s="17" t="s">
        <v>38</v>
      </c>
      <c r="H43" s="17" t="s">
        <v>33</v>
      </c>
      <c r="I43" s="20" t="s">
        <v>49</v>
      </c>
      <c r="J43" s="21" t="s">
        <v>272</v>
      </c>
      <c r="K43" s="14"/>
      <c r="L43" s="14"/>
      <c r="M43" s="15"/>
      <c r="N43" s="14"/>
    </row>
    <row r="44" spans="1:14" ht="15.75">
      <c r="A44" s="27" t="s">
        <v>288</v>
      </c>
      <c r="B44" s="17" t="s">
        <v>92</v>
      </c>
      <c r="C44" s="17"/>
      <c r="D44" s="18">
        <v>9856</v>
      </c>
      <c r="E44" s="28">
        <v>4731</v>
      </c>
      <c r="F44" s="19">
        <f t="shared" si="2"/>
        <v>0.4800121753246753</v>
      </c>
      <c r="G44" s="44" t="s">
        <v>38</v>
      </c>
      <c r="H44" s="44" t="s">
        <v>33</v>
      </c>
      <c r="I44" s="52" t="s">
        <v>49</v>
      </c>
      <c r="J44" s="21" t="s">
        <v>92</v>
      </c>
      <c r="K44" s="14"/>
      <c r="L44" s="14"/>
      <c r="M44" s="15"/>
      <c r="N44" s="14"/>
    </row>
    <row r="45" spans="1:14" ht="15.75">
      <c r="A45" s="58"/>
      <c r="B45" s="17" t="s">
        <v>273</v>
      </c>
      <c r="C45" s="59">
        <v>1989</v>
      </c>
      <c r="D45" s="60">
        <v>9400</v>
      </c>
      <c r="E45" s="60">
        <v>9400</v>
      </c>
      <c r="F45" s="19">
        <f t="shared" si="2"/>
        <v>1</v>
      </c>
      <c r="G45" s="59" t="s">
        <v>170</v>
      </c>
      <c r="H45" s="59" t="s">
        <v>274</v>
      </c>
      <c r="I45" s="20" t="s">
        <v>275</v>
      </c>
      <c r="J45" s="21" t="s">
        <v>276</v>
      </c>
      <c r="K45" s="14"/>
      <c r="L45" s="50"/>
      <c r="M45" s="51"/>
      <c r="N45" s="50"/>
    </row>
    <row r="46" spans="1:14" ht="15.75">
      <c r="A46" s="58"/>
      <c r="B46" s="17" t="s">
        <v>100</v>
      </c>
      <c r="C46" s="59"/>
      <c r="D46" s="60">
        <v>9000</v>
      </c>
      <c r="E46" s="60">
        <v>6300</v>
      </c>
      <c r="F46" s="19">
        <f t="shared" si="2"/>
        <v>0.7</v>
      </c>
      <c r="G46" s="59" t="s">
        <v>97</v>
      </c>
      <c r="H46" s="59" t="s">
        <v>98</v>
      </c>
      <c r="I46" s="20" t="s">
        <v>99</v>
      </c>
      <c r="J46" s="21" t="s">
        <v>117</v>
      </c>
      <c r="K46" s="50"/>
      <c r="L46" s="14"/>
      <c r="M46" s="15"/>
      <c r="N46" s="14"/>
    </row>
    <row r="47" spans="1:14" ht="15.75">
      <c r="A47" s="122" t="s">
        <v>76</v>
      </c>
      <c r="B47" s="37" t="s">
        <v>236</v>
      </c>
      <c r="C47" s="43"/>
      <c r="D47" s="18">
        <v>8800</v>
      </c>
      <c r="E47" s="18">
        <v>2500</v>
      </c>
      <c r="F47" s="19">
        <f t="shared" si="2"/>
        <v>0.2840909090909091</v>
      </c>
      <c r="G47" s="31" t="s">
        <v>101</v>
      </c>
      <c r="H47" s="31" t="s">
        <v>102</v>
      </c>
      <c r="I47" s="34" t="s">
        <v>138</v>
      </c>
      <c r="J47" s="21" t="s">
        <v>225</v>
      </c>
      <c r="K47" s="14"/>
      <c r="L47" s="14"/>
      <c r="M47" s="15"/>
      <c r="N47" s="14"/>
    </row>
    <row r="48" spans="1:14" ht="15.75">
      <c r="A48" s="27" t="s">
        <v>179</v>
      </c>
      <c r="B48" s="17" t="s">
        <v>175</v>
      </c>
      <c r="C48" s="43">
        <v>1993</v>
      </c>
      <c r="D48" s="18">
        <v>7104</v>
      </c>
      <c r="E48" s="18">
        <v>1540</v>
      </c>
      <c r="F48" s="19">
        <f t="shared" si="2"/>
        <v>0.21677927927927929</v>
      </c>
      <c r="G48" s="31" t="s">
        <v>176</v>
      </c>
      <c r="H48" s="17" t="s">
        <v>177</v>
      </c>
      <c r="I48" s="20" t="s">
        <v>178</v>
      </c>
      <c r="J48" s="21"/>
      <c r="K48" s="14"/>
      <c r="L48" s="14"/>
      <c r="M48" s="15"/>
      <c r="N48" s="14"/>
    </row>
    <row r="49" spans="1:14" ht="15.75">
      <c r="A49" s="88" t="s">
        <v>202</v>
      </c>
      <c r="B49" s="31" t="s">
        <v>201</v>
      </c>
      <c r="C49" s="86">
        <v>1978</v>
      </c>
      <c r="D49" s="87">
        <v>7068</v>
      </c>
      <c r="E49" s="87">
        <v>7068</v>
      </c>
      <c r="F49" s="33">
        <f>(E49/D49)</f>
        <v>1</v>
      </c>
      <c r="G49" s="17" t="s">
        <v>163</v>
      </c>
      <c r="H49" s="22" t="s">
        <v>230</v>
      </c>
      <c r="I49" s="20" t="s">
        <v>164</v>
      </c>
      <c r="J49" s="21" t="s">
        <v>201</v>
      </c>
      <c r="K49" s="14"/>
      <c r="L49" s="14"/>
      <c r="M49" s="15"/>
      <c r="N49" s="14"/>
    </row>
    <row r="50" spans="1:14" ht="15.75">
      <c r="A50" s="27"/>
      <c r="B50" s="17" t="s">
        <v>247</v>
      </c>
      <c r="C50" s="43"/>
      <c r="D50" s="18">
        <v>6525</v>
      </c>
      <c r="E50" s="18">
        <v>1442</v>
      </c>
      <c r="F50" s="19">
        <f t="shared" si="2"/>
        <v>0.22099616858237547</v>
      </c>
      <c r="G50" s="59" t="s">
        <v>97</v>
      </c>
      <c r="H50" s="59" t="s">
        <v>98</v>
      </c>
      <c r="I50" s="20" t="s">
        <v>99</v>
      </c>
      <c r="J50" s="21" t="s">
        <v>248</v>
      </c>
      <c r="K50" s="14"/>
      <c r="L50" s="14"/>
      <c r="M50" s="15"/>
      <c r="N50" s="14"/>
    </row>
    <row r="51" spans="1:14" ht="15.75">
      <c r="A51" s="122"/>
      <c r="B51" s="37" t="s">
        <v>91</v>
      </c>
      <c r="C51" s="37">
        <v>2007</v>
      </c>
      <c r="D51" s="28">
        <v>6992</v>
      </c>
      <c r="E51" s="28">
        <v>0</v>
      </c>
      <c r="F51" s="29">
        <f t="shared" si="2"/>
        <v>0</v>
      </c>
      <c r="G51" s="37" t="s">
        <v>163</v>
      </c>
      <c r="H51" s="17" t="s">
        <v>81</v>
      </c>
      <c r="I51" s="20" t="s">
        <v>164</v>
      </c>
      <c r="J51" s="21"/>
      <c r="K51" s="14"/>
      <c r="L51" s="14"/>
      <c r="M51" s="15"/>
      <c r="N51" s="14"/>
    </row>
    <row r="52" spans="1:14" ht="15.75">
      <c r="A52" s="27" t="s">
        <v>277</v>
      </c>
      <c r="B52" s="17" t="s">
        <v>141</v>
      </c>
      <c r="C52" s="37">
        <v>1997</v>
      </c>
      <c r="D52" s="28">
        <v>6224</v>
      </c>
      <c r="E52" s="28">
        <v>1450</v>
      </c>
      <c r="F52" s="29">
        <f t="shared" si="2"/>
        <v>0.23296915167095117</v>
      </c>
      <c r="G52" s="17" t="s">
        <v>101</v>
      </c>
      <c r="H52" s="31" t="s">
        <v>102</v>
      </c>
      <c r="I52" s="73" t="s">
        <v>138</v>
      </c>
      <c r="J52" s="21" t="s">
        <v>141</v>
      </c>
      <c r="K52" s="14"/>
      <c r="L52" s="14"/>
      <c r="M52" s="15"/>
      <c r="N52" s="14"/>
    </row>
    <row r="53" spans="1:14" ht="15.75">
      <c r="A53" s="27" t="s">
        <v>278</v>
      </c>
      <c r="B53" s="17" t="s">
        <v>253</v>
      </c>
      <c r="C53" s="37">
        <v>1995</v>
      </c>
      <c r="D53" s="28">
        <v>4500</v>
      </c>
      <c r="E53" s="28">
        <v>2281</v>
      </c>
      <c r="F53" s="29">
        <f t="shared" si="2"/>
        <v>0.5068888888888889</v>
      </c>
      <c r="G53" s="17" t="s">
        <v>45</v>
      </c>
      <c r="H53" s="31" t="s">
        <v>44</v>
      </c>
      <c r="I53" s="128" t="s">
        <v>240</v>
      </c>
      <c r="J53" s="21" t="s">
        <v>253</v>
      </c>
      <c r="K53" s="14"/>
      <c r="L53" s="14"/>
      <c r="M53" s="15"/>
      <c r="N53" s="14"/>
    </row>
    <row r="54" spans="1:14" ht="15.75">
      <c r="A54" s="56"/>
      <c r="B54" s="44" t="s">
        <v>279</v>
      </c>
      <c r="C54" s="44">
        <v>1995</v>
      </c>
      <c r="D54" s="57">
        <v>4960</v>
      </c>
      <c r="E54" s="57">
        <v>0</v>
      </c>
      <c r="F54" s="19">
        <f t="shared" si="2"/>
        <v>0</v>
      </c>
      <c r="G54" s="44" t="s">
        <v>16</v>
      </c>
      <c r="H54" s="17" t="s">
        <v>226</v>
      </c>
      <c r="I54" s="17" t="s">
        <v>43</v>
      </c>
      <c r="J54" s="49"/>
      <c r="K54" s="14"/>
      <c r="L54" s="14"/>
      <c r="M54" s="15"/>
      <c r="N54" s="14"/>
    </row>
    <row r="55" spans="1:11" ht="15.75">
      <c r="A55" s="74"/>
      <c r="B55" s="17" t="s">
        <v>78</v>
      </c>
      <c r="C55" s="59">
        <v>1996</v>
      </c>
      <c r="D55" s="60">
        <v>3751</v>
      </c>
      <c r="E55" s="60">
        <v>0</v>
      </c>
      <c r="F55" s="19">
        <f>(E55/D55)</f>
        <v>0</v>
      </c>
      <c r="G55" s="19" t="s">
        <v>38</v>
      </c>
      <c r="H55" s="59" t="s">
        <v>33</v>
      </c>
      <c r="I55" s="20" t="s">
        <v>227</v>
      </c>
      <c r="J55" s="21" t="s">
        <v>280</v>
      </c>
      <c r="K55" s="14"/>
    </row>
    <row r="56" spans="1:10" ht="16.5" thickBot="1">
      <c r="A56" s="75" t="s">
        <v>281</v>
      </c>
      <c r="B56" s="76" t="s">
        <v>160</v>
      </c>
      <c r="C56" s="76">
        <v>1987</v>
      </c>
      <c r="D56" s="140">
        <v>11492</v>
      </c>
      <c r="E56" s="141">
        <v>0</v>
      </c>
      <c r="F56" s="77">
        <f>(E56/D56)</f>
        <v>0</v>
      </c>
      <c r="G56" s="76" t="s">
        <v>170</v>
      </c>
      <c r="H56" s="78" t="s">
        <v>159</v>
      </c>
      <c r="I56" s="79" t="s">
        <v>228</v>
      </c>
      <c r="J56" s="80"/>
    </row>
    <row r="57" spans="1:10" ht="16.5" thickBot="1">
      <c r="A57" s="160" t="s">
        <v>148</v>
      </c>
      <c r="B57" s="161"/>
      <c r="C57" s="161"/>
      <c r="D57" s="9">
        <f>SUM(D25:D56)</f>
        <v>433545</v>
      </c>
      <c r="E57" s="9">
        <f>SUM(E25:E56)</f>
        <v>59873</v>
      </c>
      <c r="F57" s="41">
        <f t="shared" si="2"/>
        <v>0.13810100450933582</v>
      </c>
      <c r="G57" s="157"/>
      <c r="H57" s="158"/>
      <c r="I57" s="158"/>
      <c r="J57" s="159"/>
    </row>
    <row r="58" spans="1:11" s="85" customFormat="1" ht="32.25" customHeight="1" thickBot="1">
      <c r="A58" s="81"/>
      <c r="B58" s="81"/>
      <c r="C58" s="81"/>
      <c r="D58" s="82"/>
      <c r="E58" s="82"/>
      <c r="F58" s="83"/>
      <c r="G58" s="84"/>
      <c r="H58" s="84"/>
      <c r="I58" s="84"/>
      <c r="J58" s="84"/>
      <c r="K58" s="6"/>
    </row>
    <row r="59" spans="1:10" s="85" customFormat="1" ht="13.5" thickBot="1">
      <c r="A59" s="147" t="s">
        <v>93</v>
      </c>
      <c r="B59" s="145"/>
      <c r="C59" s="145"/>
      <c r="D59" s="145"/>
      <c r="E59" s="145"/>
      <c r="F59" s="145"/>
      <c r="G59" s="145"/>
      <c r="H59" s="145"/>
      <c r="I59" s="145"/>
      <c r="J59" s="146"/>
    </row>
    <row r="60" spans="1:10" s="85" customFormat="1" ht="15">
      <c r="A60" s="88"/>
      <c r="B60" s="31" t="s">
        <v>229</v>
      </c>
      <c r="C60" s="86">
        <v>1977</v>
      </c>
      <c r="D60" s="87">
        <v>14572</v>
      </c>
      <c r="E60" s="87">
        <v>0</v>
      </c>
      <c r="F60" s="33">
        <f aca="true" t="shared" si="3" ref="F60:F82">(E60/D60)</f>
        <v>0</v>
      </c>
      <c r="G60" s="142" t="s">
        <v>80</v>
      </c>
      <c r="H60" s="86" t="s">
        <v>81</v>
      </c>
      <c r="I60" s="34" t="s">
        <v>54</v>
      </c>
      <c r="J60" s="35"/>
    </row>
    <row r="61" spans="1:10" s="85" customFormat="1" ht="15">
      <c r="A61" s="88" t="s">
        <v>108</v>
      </c>
      <c r="B61" s="31" t="s">
        <v>109</v>
      </c>
      <c r="C61" s="86">
        <v>1985</v>
      </c>
      <c r="D61" s="87">
        <v>15448</v>
      </c>
      <c r="E61" s="87">
        <v>15448</v>
      </c>
      <c r="F61" s="33">
        <f t="shared" si="3"/>
        <v>1</v>
      </c>
      <c r="G61" s="25" t="s">
        <v>80</v>
      </c>
      <c r="H61" s="86" t="s">
        <v>81</v>
      </c>
      <c r="I61" s="34" t="s">
        <v>54</v>
      </c>
      <c r="J61" s="21" t="s">
        <v>109</v>
      </c>
    </row>
    <row r="62" spans="1:10" s="85" customFormat="1" ht="15">
      <c r="A62" s="88" t="s">
        <v>282</v>
      </c>
      <c r="B62" s="31" t="s">
        <v>214</v>
      </c>
      <c r="C62" s="86">
        <v>1923</v>
      </c>
      <c r="D62" s="87">
        <v>4900</v>
      </c>
      <c r="E62" s="87">
        <v>4900</v>
      </c>
      <c r="F62" s="33">
        <v>1</v>
      </c>
      <c r="G62" s="17" t="s">
        <v>215</v>
      </c>
      <c r="H62" s="22" t="s">
        <v>216</v>
      </c>
      <c r="I62" s="20" t="s">
        <v>217</v>
      </c>
      <c r="J62" s="21" t="s">
        <v>214</v>
      </c>
    </row>
    <row r="63" spans="1:10" s="85" customFormat="1" ht="15">
      <c r="A63" s="88" t="s">
        <v>203</v>
      </c>
      <c r="B63" s="31" t="s">
        <v>181</v>
      </c>
      <c r="C63" s="86"/>
      <c r="D63" s="87">
        <v>1800</v>
      </c>
      <c r="E63" s="87">
        <v>0</v>
      </c>
      <c r="F63" s="33">
        <v>1</v>
      </c>
      <c r="G63" s="17" t="s">
        <v>182</v>
      </c>
      <c r="H63" s="22" t="s">
        <v>183</v>
      </c>
      <c r="I63" s="20"/>
      <c r="J63" s="21"/>
    </row>
    <row r="64" spans="1:10" s="85" customFormat="1" ht="15">
      <c r="A64" s="27" t="s">
        <v>103</v>
      </c>
      <c r="B64" s="17" t="s">
        <v>82</v>
      </c>
      <c r="C64" s="17">
        <v>2002</v>
      </c>
      <c r="D64" s="18">
        <v>2300</v>
      </c>
      <c r="E64" s="18">
        <v>0</v>
      </c>
      <c r="F64" s="19">
        <f t="shared" si="3"/>
        <v>0</v>
      </c>
      <c r="G64" s="17" t="s">
        <v>101</v>
      </c>
      <c r="H64" s="17" t="s">
        <v>102</v>
      </c>
      <c r="I64" s="20" t="s">
        <v>104</v>
      </c>
      <c r="J64" s="21"/>
    </row>
    <row r="65" spans="1:11" s="85" customFormat="1" ht="15">
      <c r="A65" s="27" t="s">
        <v>283</v>
      </c>
      <c r="B65" s="17" t="s">
        <v>206</v>
      </c>
      <c r="C65" s="17">
        <v>1969</v>
      </c>
      <c r="D65" s="18">
        <v>7133</v>
      </c>
      <c r="E65" s="18">
        <v>7133</v>
      </c>
      <c r="F65" s="19">
        <f t="shared" si="3"/>
        <v>1</v>
      </c>
      <c r="G65" s="17" t="s">
        <v>284</v>
      </c>
      <c r="H65" s="17" t="s">
        <v>285</v>
      </c>
      <c r="I65" s="20" t="s">
        <v>286</v>
      </c>
      <c r="J65" s="20"/>
      <c r="K65" s="121"/>
    </row>
    <row r="66" spans="1:10" s="85" customFormat="1" ht="15" customHeight="1">
      <c r="A66" s="27"/>
      <c r="B66" s="17" t="s">
        <v>124</v>
      </c>
      <c r="C66" s="89"/>
      <c r="D66" s="18">
        <v>12512</v>
      </c>
      <c r="E66" s="18">
        <v>0</v>
      </c>
      <c r="F66" s="90">
        <f t="shared" si="3"/>
        <v>0</v>
      </c>
      <c r="G66" s="17" t="s">
        <v>126</v>
      </c>
      <c r="H66" s="17" t="s">
        <v>37</v>
      </c>
      <c r="I66" s="20" t="s">
        <v>125</v>
      </c>
      <c r="J66" s="21"/>
    </row>
    <row r="67" spans="1:10" s="85" customFormat="1" ht="15">
      <c r="A67" s="56" t="s">
        <v>134</v>
      </c>
      <c r="B67" s="44" t="s">
        <v>135</v>
      </c>
      <c r="C67" s="44">
        <v>1996</v>
      </c>
      <c r="D67" s="57">
        <v>6138</v>
      </c>
      <c r="E67" s="57">
        <v>6138</v>
      </c>
      <c r="F67" s="19">
        <f t="shared" si="3"/>
        <v>1</v>
      </c>
      <c r="G67" s="44" t="s">
        <v>55</v>
      </c>
      <c r="H67" s="44" t="s">
        <v>231</v>
      </c>
      <c r="I67" s="48" t="s">
        <v>232</v>
      </c>
      <c r="J67" s="49" t="s">
        <v>135</v>
      </c>
    </row>
    <row r="68" spans="1:10" s="85" customFormat="1" ht="15">
      <c r="A68" s="143" t="s">
        <v>211</v>
      </c>
      <c r="B68" s="62" t="s">
        <v>212</v>
      </c>
      <c r="C68" s="62">
        <v>2001</v>
      </c>
      <c r="D68" s="136">
        <v>6500</v>
      </c>
      <c r="E68" s="57">
        <v>6500</v>
      </c>
      <c r="F68" s="19">
        <f t="shared" si="3"/>
        <v>1</v>
      </c>
      <c r="G68" s="44" t="s">
        <v>101</v>
      </c>
      <c r="H68" s="44" t="s">
        <v>102</v>
      </c>
      <c r="I68" s="48" t="s">
        <v>249</v>
      </c>
      <c r="J68" s="49" t="s">
        <v>212</v>
      </c>
    </row>
    <row r="69" spans="1:10" s="85" customFormat="1" ht="15">
      <c r="A69" s="27"/>
      <c r="B69" s="37" t="s">
        <v>90</v>
      </c>
      <c r="C69" s="37"/>
      <c r="D69" s="28">
        <v>14883</v>
      </c>
      <c r="E69" s="28">
        <v>0</v>
      </c>
      <c r="F69" s="29">
        <f>(E69/D69)</f>
        <v>0</v>
      </c>
      <c r="G69" s="17" t="s">
        <v>77</v>
      </c>
      <c r="H69" s="17" t="s">
        <v>86</v>
      </c>
      <c r="I69" s="20" t="s">
        <v>107</v>
      </c>
      <c r="J69" s="21"/>
    </row>
    <row r="70" spans="1:10" s="85" customFormat="1" ht="15">
      <c r="A70" s="27"/>
      <c r="B70" s="17" t="s">
        <v>189</v>
      </c>
      <c r="C70" s="17"/>
      <c r="D70" s="28">
        <v>1500</v>
      </c>
      <c r="E70" s="18">
        <v>0</v>
      </c>
      <c r="F70" s="19">
        <f>(E70/D70)</f>
        <v>0</v>
      </c>
      <c r="G70" s="17" t="s">
        <v>190</v>
      </c>
      <c r="H70" s="17" t="s">
        <v>191</v>
      </c>
      <c r="I70" s="20" t="s">
        <v>192</v>
      </c>
      <c r="J70" s="21"/>
    </row>
    <row r="71" spans="1:10" s="85" customFormat="1" ht="15">
      <c r="A71" s="27" t="s">
        <v>112</v>
      </c>
      <c r="B71" s="37" t="s">
        <v>111</v>
      </c>
      <c r="C71" s="37">
        <v>1972</v>
      </c>
      <c r="D71" s="28">
        <v>1378</v>
      </c>
      <c r="E71" s="28">
        <v>1378</v>
      </c>
      <c r="F71" s="29">
        <f t="shared" si="3"/>
        <v>1</v>
      </c>
      <c r="G71" s="25" t="s">
        <v>163</v>
      </c>
      <c r="H71" s="59" t="s">
        <v>81</v>
      </c>
      <c r="I71" s="20" t="s">
        <v>54</v>
      </c>
      <c r="J71" s="21" t="s">
        <v>111</v>
      </c>
    </row>
    <row r="72" spans="1:10" s="85" customFormat="1" ht="30">
      <c r="A72" s="91" t="s">
        <v>210</v>
      </c>
      <c r="B72" s="44" t="s">
        <v>233</v>
      </c>
      <c r="C72" s="44">
        <v>1910</v>
      </c>
      <c r="D72" s="57">
        <v>4620</v>
      </c>
      <c r="E72" s="57">
        <v>0</v>
      </c>
      <c r="F72" s="46">
        <f t="shared" si="3"/>
        <v>0</v>
      </c>
      <c r="G72" s="47" t="s">
        <v>118</v>
      </c>
      <c r="H72" s="45" t="s">
        <v>59</v>
      </c>
      <c r="I72" s="48" t="s">
        <v>120</v>
      </c>
      <c r="J72" s="49">
        <f>-K5</f>
        <v>0</v>
      </c>
    </row>
    <row r="73" spans="1:10" s="85" customFormat="1" ht="15">
      <c r="A73" s="91" t="s">
        <v>261</v>
      </c>
      <c r="B73" s="44" t="s">
        <v>262</v>
      </c>
      <c r="C73" s="44">
        <v>1920</v>
      </c>
      <c r="D73" s="57">
        <v>2448</v>
      </c>
      <c r="E73" s="57">
        <v>2448</v>
      </c>
      <c r="F73" s="46">
        <f t="shared" si="3"/>
        <v>1</v>
      </c>
      <c r="G73" s="47" t="s">
        <v>101</v>
      </c>
      <c r="H73" s="45" t="s">
        <v>102</v>
      </c>
      <c r="I73" s="48" t="s">
        <v>249</v>
      </c>
      <c r="J73" s="49" t="s">
        <v>262</v>
      </c>
    </row>
    <row r="74" spans="1:10" s="85" customFormat="1" ht="15">
      <c r="A74" s="27"/>
      <c r="B74" s="17" t="s">
        <v>165</v>
      </c>
      <c r="C74" s="17">
        <v>1979</v>
      </c>
      <c r="D74" s="18">
        <v>5840</v>
      </c>
      <c r="E74" s="18">
        <v>0</v>
      </c>
      <c r="F74" s="19">
        <f t="shared" si="3"/>
        <v>0</v>
      </c>
      <c r="G74" s="17" t="s">
        <v>166</v>
      </c>
      <c r="H74" s="17" t="s">
        <v>167</v>
      </c>
      <c r="I74" s="20" t="s">
        <v>242</v>
      </c>
      <c r="J74" s="21" t="s">
        <v>165</v>
      </c>
    </row>
    <row r="75" spans="1:10" s="85" customFormat="1" ht="15">
      <c r="A75" s="58" t="s">
        <v>121</v>
      </c>
      <c r="B75" s="17" t="s">
        <v>184</v>
      </c>
      <c r="C75" s="59">
        <v>1971</v>
      </c>
      <c r="D75" s="60">
        <v>3606</v>
      </c>
      <c r="E75" s="60">
        <v>3606</v>
      </c>
      <c r="F75" s="19">
        <f t="shared" si="3"/>
        <v>1</v>
      </c>
      <c r="G75" s="59" t="s">
        <v>96</v>
      </c>
      <c r="H75" s="17" t="s">
        <v>185</v>
      </c>
      <c r="I75" s="20" t="s">
        <v>186</v>
      </c>
      <c r="J75" s="21" t="s">
        <v>184</v>
      </c>
    </row>
    <row r="76" spans="1:10" s="85" customFormat="1" ht="15">
      <c r="A76" s="16" t="s">
        <v>116</v>
      </c>
      <c r="B76" s="44" t="s">
        <v>113</v>
      </c>
      <c r="C76" s="44">
        <v>1985</v>
      </c>
      <c r="D76" s="92">
        <v>4850</v>
      </c>
      <c r="E76" s="92">
        <v>0</v>
      </c>
      <c r="F76" s="19">
        <f t="shared" si="3"/>
        <v>0</v>
      </c>
      <c r="G76" s="44" t="s">
        <v>114</v>
      </c>
      <c r="H76" s="44" t="s">
        <v>115</v>
      </c>
      <c r="I76" s="48"/>
      <c r="J76" s="49"/>
    </row>
    <row r="77" spans="1:10" s="85" customFormat="1" ht="15">
      <c r="A77" s="16"/>
      <c r="B77" s="67" t="s">
        <v>290</v>
      </c>
      <c r="C77" s="67">
        <v>1925</v>
      </c>
      <c r="D77" s="125">
        <v>4334</v>
      </c>
      <c r="E77" s="125">
        <v>4334</v>
      </c>
      <c r="F77" s="19">
        <f t="shared" si="3"/>
        <v>1</v>
      </c>
      <c r="G77" s="44" t="s">
        <v>114</v>
      </c>
      <c r="H77" s="44" t="s">
        <v>115</v>
      </c>
      <c r="I77" s="48"/>
      <c r="J77" s="49" t="s">
        <v>291</v>
      </c>
    </row>
    <row r="78" spans="1:10" s="85" customFormat="1" ht="15">
      <c r="A78" s="16" t="s">
        <v>287</v>
      </c>
      <c r="B78" s="67" t="s">
        <v>241</v>
      </c>
      <c r="C78" s="67">
        <v>1985</v>
      </c>
      <c r="D78" s="125">
        <v>1920</v>
      </c>
      <c r="E78" s="125">
        <v>1920</v>
      </c>
      <c r="F78" s="24">
        <f>(E78/D78)</f>
        <v>1</v>
      </c>
      <c r="G78" s="44" t="s">
        <v>101</v>
      </c>
      <c r="H78" s="44" t="s">
        <v>102</v>
      </c>
      <c r="I78" s="48" t="s">
        <v>138</v>
      </c>
      <c r="J78" s="49" t="s">
        <v>250</v>
      </c>
    </row>
    <row r="79" spans="1:10" s="85" customFormat="1" ht="15">
      <c r="A79" s="27" t="s">
        <v>292</v>
      </c>
      <c r="B79" s="22" t="s">
        <v>95</v>
      </c>
      <c r="C79" s="22">
        <v>1976</v>
      </c>
      <c r="D79" s="23">
        <v>2812</v>
      </c>
      <c r="E79" s="23">
        <v>2812</v>
      </c>
      <c r="F79" s="24">
        <f t="shared" si="3"/>
        <v>1</v>
      </c>
      <c r="G79" s="17" t="s">
        <v>234</v>
      </c>
      <c r="H79" s="17" t="s">
        <v>235</v>
      </c>
      <c r="I79" s="20" t="s">
        <v>251</v>
      </c>
      <c r="J79" s="21" t="s">
        <v>95</v>
      </c>
    </row>
    <row r="80" spans="1:10" s="85" customFormat="1" ht="15">
      <c r="A80" s="74"/>
      <c r="B80" s="22"/>
      <c r="C80" s="22"/>
      <c r="D80" s="23"/>
      <c r="E80" s="23"/>
      <c r="F80" s="24"/>
      <c r="G80" s="22"/>
      <c r="H80" s="22"/>
      <c r="I80" s="162"/>
      <c r="J80" s="163" t="s">
        <v>293</v>
      </c>
    </row>
    <row r="81" spans="1:10" s="85" customFormat="1" ht="15.75" thickBot="1">
      <c r="A81" s="93" t="s">
        <v>51</v>
      </c>
      <c r="B81" s="76" t="s">
        <v>65</v>
      </c>
      <c r="C81" s="76">
        <v>2010</v>
      </c>
      <c r="D81" s="94">
        <v>9890</v>
      </c>
      <c r="E81" s="94">
        <v>2321</v>
      </c>
      <c r="F81" s="95">
        <f t="shared" si="3"/>
        <v>0.23468149646107178</v>
      </c>
      <c r="G81" s="76" t="s">
        <v>45</v>
      </c>
      <c r="H81" s="76" t="s">
        <v>44</v>
      </c>
      <c r="I81" s="79" t="s">
        <v>52</v>
      </c>
      <c r="J81" s="96" t="s">
        <v>65</v>
      </c>
    </row>
    <row r="82" spans="1:11" ht="16.5" thickBot="1">
      <c r="A82" s="97" t="s">
        <v>13</v>
      </c>
      <c r="B82" s="97"/>
      <c r="C82" s="98"/>
      <c r="D82" s="99">
        <f>SUM(D60:D81)</f>
        <v>129384</v>
      </c>
      <c r="E82" s="100">
        <f>SUM(E60:E81)</f>
        <v>58938</v>
      </c>
      <c r="F82" s="41">
        <f t="shared" si="3"/>
        <v>0.45552773140419217</v>
      </c>
      <c r="G82" s="101"/>
      <c r="H82" s="102"/>
      <c r="I82" s="102"/>
      <c r="J82" s="103"/>
      <c r="K82" s="85"/>
    </row>
    <row r="83" spans="1:10" ht="15.75">
      <c r="A83" s="104"/>
      <c r="B83" s="104"/>
      <c r="C83" s="104"/>
      <c r="D83" s="105"/>
      <c r="E83" s="105"/>
      <c r="F83" s="106"/>
      <c r="I83" s="156" t="s">
        <v>151</v>
      </c>
      <c r="J83" s="156"/>
    </row>
    <row r="84" spans="1:10" ht="15.75">
      <c r="A84" s="104"/>
      <c r="B84" s="104"/>
      <c r="C84" s="104"/>
      <c r="D84" s="105"/>
      <c r="E84" s="105"/>
      <c r="F84" s="106"/>
      <c r="I84" s="107" t="s">
        <v>150</v>
      </c>
      <c r="J84" s="108" t="s">
        <v>152</v>
      </c>
    </row>
    <row r="85" spans="1:10" ht="15.75">
      <c r="A85" s="109"/>
      <c r="B85" s="109"/>
      <c r="C85" s="109"/>
      <c r="D85" s="105"/>
      <c r="E85" s="105"/>
      <c r="F85" s="106"/>
      <c r="I85" s="110" t="s">
        <v>153</v>
      </c>
      <c r="J85" s="108" t="s">
        <v>154</v>
      </c>
    </row>
    <row r="86" spans="1:10" ht="15.75">
      <c r="A86" s="6"/>
      <c r="D86" s="111"/>
      <c r="E86" s="111"/>
      <c r="F86" s="112"/>
      <c r="I86" s="107" t="s">
        <v>155</v>
      </c>
      <c r="J86" s="108" t="s">
        <v>156</v>
      </c>
    </row>
    <row r="87" spans="1:10" ht="15.75">
      <c r="A87" s="6" t="s">
        <v>289</v>
      </c>
      <c r="I87" s="107" t="s">
        <v>157</v>
      </c>
      <c r="J87" s="108" t="s">
        <v>158</v>
      </c>
    </row>
    <row r="88" spans="1:13" ht="15.75">
      <c r="A88" s="6"/>
      <c r="M88" s="42"/>
    </row>
    <row r="89" spans="1:13" ht="15.75">
      <c r="A89" s="6"/>
      <c r="F89" s="6"/>
      <c r="M89" s="42"/>
    </row>
    <row r="90" spans="1:6" ht="15.75">
      <c r="A90" s="6"/>
      <c r="F90" s="6"/>
    </row>
    <row r="91" spans="1:6" ht="15.75">
      <c r="A91" s="6"/>
      <c r="F91" s="6"/>
    </row>
    <row r="92" ht="15.75">
      <c r="A92" s="6"/>
    </row>
    <row r="93" spans="1:6" ht="15.75">
      <c r="A93" s="6"/>
      <c r="F93" s="6"/>
    </row>
    <row r="94" spans="1:6" ht="15.75">
      <c r="A94" s="6"/>
      <c r="F94" s="6"/>
    </row>
    <row r="95" spans="1:6" ht="15.75">
      <c r="A95" s="6"/>
      <c r="F95" s="6"/>
    </row>
    <row r="96" spans="1:6" ht="15.75">
      <c r="A96" s="6"/>
      <c r="F96" s="6"/>
    </row>
    <row r="97" spans="1:6" ht="15.75">
      <c r="A97" s="6"/>
      <c r="F97" s="6"/>
    </row>
    <row r="98" spans="1:6" ht="15.75">
      <c r="A98" s="6"/>
      <c r="F98" s="6"/>
    </row>
    <row r="99" spans="1:6" ht="15.75">
      <c r="A99" s="6"/>
      <c r="F99" s="6"/>
    </row>
    <row r="100" spans="1:6" ht="15.75">
      <c r="A100" s="6"/>
      <c r="F100" s="6"/>
    </row>
    <row r="101" spans="1:6" ht="15.75">
      <c r="A101" s="6"/>
      <c r="F101" s="6"/>
    </row>
    <row r="102" ht="15.75">
      <c r="A102" s="6"/>
    </row>
    <row r="103" ht="15.75">
      <c r="A103" s="6"/>
    </row>
    <row r="104" ht="15.75">
      <c r="A104" s="6"/>
    </row>
    <row r="105" ht="15.75">
      <c r="A105" s="6"/>
    </row>
    <row r="106" ht="15.75">
      <c r="A106" s="6"/>
    </row>
    <row r="107" ht="15.75">
      <c r="A107" s="6"/>
    </row>
    <row r="108" ht="15.75">
      <c r="A108" s="6"/>
    </row>
    <row r="109" ht="15.75">
      <c r="A109" s="6"/>
    </row>
    <row r="110" spans="1:6" ht="15.75">
      <c r="A110" s="6"/>
      <c r="D110" s="111"/>
      <c r="E110" s="111"/>
      <c r="F110" s="114"/>
    </row>
    <row r="111" spans="1:6" ht="15.75">
      <c r="A111" s="6"/>
      <c r="D111" s="111"/>
      <c r="E111" s="111"/>
      <c r="F111" s="114"/>
    </row>
    <row r="112" spans="1:6" ht="15.75">
      <c r="A112" s="6"/>
      <c r="D112" s="111"/>
      <c r="E112" s="111"/>
      <c r="F112" s="114"/>
    </row>
    <row r="113" spans="1:8" ht="15.75">
      <c r="A113" s="13"/>
      <c r="B113" s="13"/>
      <c r="C113" s="13"/>
      <c r="D113" s="115"/>
      <c r="E113" s="115"/>
      <c r="F113" s="116"/>
      <c r="G113" s="13"/>
      <c r="H113" s="13"/>
    </row>
    <row r="114" spans="1:8" ht="15.75">
      <c r="A114" s="117"/>
      <c r="B114" s="117"/>
      <c r="C114" s="117"/>
      <c r="D114" s="118"/>
      <c r="E114" s="118"/>
      <c r="F114" s="119"/>
      <c r="G114" s="117"/>
      <c r="H114" s="117"/>
    </row>
    <row r="115" spans="1:6" ht="15.75">
      <c r="A115" s="6"/>
      <c r="D115" s="111"/>
      <c r="E115" s="111"/>
      <c r="F115" s="114"/>
    </row>
    <row r="116" spans="1:6" ht="15.75">
      <c r="A116" s="6"/>
      <c r="D116" s="111"/>
      <c r="E116" s="111"/>
      <c r="F116" s="114"/>
    </row>
    <row r="117" spans="1:6" ht="15.75">
      <c r="A117" s="6"/>
      <c r="D117" s="111"/>
      <c r="E117" s="111"/>
      <c r="F117" s="114"/>
    </row>
    <row r="118" spans="1:6" ht="15.75">
      <c r="A118" s="6"/>
      <c r="D118" s="111"/>
      <c r="E118" s="111"/>
      <c r="F118" s="114"/>
    </row>
    <row r="119" spans="1:6" ht="15.75">
      <c r="A119" s="6"/>
      <c r="D119" s="111"/>
      <c r="E119" s="111"/>
      <c r="F119" s="114"/>
    </row>
    <row r="120" spans="1:6" ht="15.75">
      <c r="A120" s="6"/>
      <c r="D120" s="111"/>
      <c r="E120" s="111"/>
      <c r="F120" s="114"/>
    </row>
    <row r="121" spans="1:6" ht="15.75">
      <c r="A121" s="6"/>
      <c r="D121" s="111"/>
      <c r="E121" s="111"/>
      <c r="F121" s="114"/>
    </row>
    <row r="122" spans="1:6" ht="15.75">
      <c r="A122" s="6"/>
      <c r="D122" s="111"/>
      <c r="E122" s="111"/>
      <c r="F122" s="114"/>
    </row>
    <row r="123" spans="1:6" ht="15.75">
      <c r="A123" s="6"/>
      <c r="D123" s="111"/>
      <c r="E123" s="111"/>
      <c r="F123" s="114"/>
    </row>
  </sheetData>
  <sheetProtection/>
  <mergeCells count="12">
    <mergeCell ref="I83:J83"/>
    <mergeCell ref="G23:J23"/>
    <mergeCell ref="A57:C57"/>
    <mergeCell ref="G57:J57"/>
    <mergeCell ref="G11:J11"/>
    <mergeCell ref="A59:J59"/>
    <mergeCell ref="A2:J2"/>
    <mergeCell ref="A24:J24"/>
    <mergeCell ref="A11:C11"/>
    <mergeCell ref="A4:J4"/>
    <mergeCell ref="A12:J12"/>
    <mergeCell ref="A23:C23"/>
  </mergeCells>
  <hyperlinks>
    <hyperlink ref="I5" r:id="rId1" display="steve@goodmanrealestate.com"/>
    <hyperlink ref="I33" r:id="rId2" display="robpmc@sbcglobal.net"/>
    <hyperlink ref="J14" r:id="rId3" display="7501-7547 Mentor Ave."/>
    <hyperlink ref="J8" r:id="rId4" display="7189-7357 Mentor Ave."/>
    <hyperlink ref="J21" r:id="rId5" display="9383-9423 Mentor Ave."/>
    <hyperlink ref="J13" r:id="rId6" display="8806-8850 Mentor Ave."/>
    <hyperlink ref="J5" r:id="rId7" display="9110-9200 Mentor Ave."/>
    <hyperlink ref="J7" r:id="rId8" display="9563-9597 Mentor Ave."/>
    <hyperlink ref="J34" r:id="rId9" display="9500-9522 Diamond Centre Dr."/>
    <hyperlink ref="J6" r:id="rId10" display="7960-8000 Plaza Blvd."/>
    <hyperlink ref="J42" r:id="rId11" display="7488 Mentor Ave."/>
    <hyperlink ref="I22" r:id="rId12" display="tnook@anchorcleveland.com"/>
    <hyperlink ref="I20" r:id="rId13" display="dmaggard@naidaus.com"/>
    <hyperlink ref="J33" r:id="rId14" display="8646 Mentor Ave."/>
    <hyperlink ref="J19" r:id="rId15" display="8880 Mentor Ave."/>
    <hyperlink ref="I19" r:id="rId16" display="Sherrie@EmmcoRealtyGroup.com"/>
    <hyperlink ref="I40" r:id="rId17" display="sigg@globalcommercialre.com"/>
    <hyperlink ref="I35" r:id="rId18" display="sigg@globalcommercialre.com"/>
    <hyperlink ref="J35" r:id="rId19" display="9179 Mentor Ave."/>
    <hyperlink ref="J16" r:id="rId20" display="9200-9233 Mentor Ave."/>
    <hyperlink ref="J28" r:id="rId21" display="9570 Mentor Ave."/>
    <hyperlink ref="J47" r:id="rId22" display="7615 Mentor Ave."/>
    <hyperlink ref="I55" r:id="rId23" display="rick@sequoiarealty.com"/>
    <hyperlink ref="J3" r:id="rId24" display="7850 Mentor Ave. "/>
    <hyperlink ref="I51" r:id="rId25" display="rick.osbornejr@kwcommercial.com"/>
    <hyperlink ref="J10" r:id="rId26" display="7837-7889 Mentor Ave."/>
    <hyperlink ref="J46" r:id="rId27" display="8885-8887 Mentor Ave."/>
    <hyperlink ref="I52" r:id="rId28" display="clueckel@passovgroup.com"/>
    <hyperlink ref="I10" r:id="rId29" display="jstokes@glimchergroup.com"/>
    <hyperlink ref="I31" r:id="rId30" display="clueckel@passovgroup.com"/>
    <hyperlink ref="J9" r:id="rId31" display="8485 Market St."/>
    <hyperlink ref="I9" r:id="rId32" display="sswope@passovgroup.com/&#10;Fred Scalese"/>
    <hyperlink ref="I13" r:id="rId33" display="seanwall@hannacre.com"/>
    <hyperlink ref="I3" r:id="rId34" display="tony.pestyk@washingtonprime.com"/>
    <hyperlink ref="I27" r:id="rId35" display="neil@globalcomercialre.com"/>
    <hyperlink ref="I8" r:id="rId36" display="zack@goodmanrealestate.com"/>
    <hyperlink ref="I36" r:id="rId37" display="jack@mentortv.com"/>
    <hyperlink ref="J36" r:id="rId38" display="7512 Mentor Ave."/>
    <hyperlink ref="I29" r:id="rId39" display="seisenberg@aol.com"/>
    <hyperlink ref="J25" r:id="rId40" display="7585 Mentor Ave."/>
    <hyperlink ref="I28" r:id="rId41" display="dbruening@stamfordprop.com"/>
    <hyperlink ref="I21" r:id="rId42" display="zack@goodmanrealestate.com"/>
    <hyperlink ref="I81" r:id="rId43" display="daniel@goodmanrealestate.com"/>
    <hyperlink ref="J81" r:id="rId44" display="7824 Reynolds Rd."/>
    <hyperlink ref="I60" r:id="rId45" display="rickosbornejr@aol.com"/>
    <hyperlink ref="I64" r:id="rId46" display="spassov@passovgroup.com"/>
    <hyperlink ref="I79" r:id="rId47" display="rbrower@cbcworldwide.com"/>
    <hyperlink ref="J79" r:id="rId48" display="7820 Plaza Blvd."/>
    <hyperlink ref="I69" r:id="rId49" display="ejrivchun@reisenfeld.com "/>
    <hyperlink ref="J71" r:id="rId50" display="8400 Mentor Ave."/>
    <hyperlink ref="I66" r:id="rId51" display="neil@globalcommercialre.com"/>
    <hyperlink ref="I67" r:id="rId52" display="apacella@naidaus.com"/>
    <hyperlink ref="J67" r:id="rId53" display="7368 Mentor Ave."/>
    <hyperlink ref="I32" r:id="rId54" display="rick.osbornejr@kwcommercial.com"/>
    <hyperlink ref="J32" r:id="rId55" display="9354 Mentor Ave."/>
    <hyperlink ref="J74" r:id="rId56" display="8785 Mentor Ave."/>
    <hyperlink ref="J26" r:id="rId57" display="7835 Mentor Ave."/>
    <hyperlink ref="I26" r:id="rId58" display="joseph.khouri@cbre.com"/>
    <hyperlink ref="I56" r:id="rId59" display="vnord@BHHSPRO.com"/>
    <hyperlink ref="I6" r:id="rId60" display="jennifer.mackay@shopone.com"/>
    <hyperlink ref="J38" r:id="rId61" display="6986 Heisley Rd."/>
    <hyperlink ref="I48" r:id="rId62" display="dmcallister@mcallistermet.com"/>
    <hyperlink ref="I47" r:id="rId63" display="clueckel@passovgroup.com"/>
    <hyperlink ref="J75" r:id="rId64" display="7770 Mentor Ave."/>
    <hyperlink ref="I75" r:id="rId65" display="keith.hamulak@cbre.com"/>
    <hyperlink ref="I17" r:id="rId66" display="clueckel@passovgroup.com"/>
    <hyperlink ref="I70" r:id="rId67" display="Craig@CohenCommercialGroup.com"/>
    <hyperlink ref="I39" r:id="rId68" display="tcoyne@ngkg.com"/>
    <hyperlink ref="I44" r:id="rId69" display="info@sequoiarealty.com"/>
    <hyperlink ref="J49" r:id="rId70" display="8425 Station St."/>
    <hyperlink ref="J29" r:id="rId71" display="7435 Mentor Ave."/>
    <hyperlink ref="I37" r:id="rId72" display="jack@mentortv.com"/>
    <hyperlink ref="I65" r:id="rId73" display="tjoseph@beckdevelopers.com"/>
    <hyperlink ref="I71" r:id="rId74" display="rickosbornejr@aol.com"/>
    <hyperlink ref="I18" r:id="rId75" display="tommgrasso@hannacre.com"/>
    <hyperlink ref="J17" r:id="rId76" display="7260-7294 Lake Shore Blvd."/>
    <hyperlink ref="I72" r:id="rId77" display="Sherrie@EmmcoRealtyGroup.com"/>
    <hyperlink ref="I62" r:id="rId78" display="volunteerbuckeyes@yahoo.com"/>
    <hyperlink ref="J62" r:id="rId79" display="7461 Center St."/>
    <hyperlink ref="J18" r:id="rId80" display="7633-7673 Mentor Ave. "/>
    <hyperlink ref="I25" r:id="rId81" display="lauren.white@colliers.com"/>
    <hyperlink ref="J27" r:id="rId82" display="8310-8358 Tyler Blvd."/>
    <hyperlink ref="I38" r:id="rId83" display="jim@goodmanrealestate.com"/>
    <hyperlink ref="I49" r:id="rId84" display="rick.osbornejr@kwcommercial.com"/>
    <hyperlink ref="J68" r:id="rId85" display="7560 Mentor Ave."/>
    <hyperlink ref="I30" r:id="rId86" display="dstein@passovgroup.com"/>
    <hyperlink ref="I7" r:id="rId87" display="gguyuron@anchorcleveland.com"/>
    <hyperlink ref="I16" r:id="rId88" display="clueckel@passovgroup.com"/>
    <hyperlink ref="I34" r:id="rId89" display="seth@goodmanrealestate.com"/>
    <hyperlink ref="J50" r:id="rId90" display="9440 Mentor Ave"/>
    <hyperlink ref="I68" r:id="rId91" display="mressler@passovgroup.com "/>
    <hyperlink ref="J78" r:id="rId92" display="6854 Center St."/>
    <hyperlink ref="I53" r:id="rId93" display="steve@goodmanrealestate.com"/>
    <hyperlink ref="J53" r:id="rId94" display="9571 Mentor Ave."/>
    <hyperlink ref="I15" r:id="rId95" display="steve@goodmanrealestate.com"/>
    <hyperlink ref="J15" r:id="rId96" display="7723 Mentor Ave."/>
    <hyperlink ref="I73" r:id="rId97" display="mressler@passovgroup.com "/>
    <hyperlink ref="J73" r:id="rId98" display="7470 Center St."/>
    <hyperlink ref="J30" r:id="rId99" display="9568-9580 Diamond Centre Dr."/>
    <hyperlink ref="I43" r:id="rId100" display="info@sequoiarealty.com"/>
    <hyperlink ref="J43" r:id="rId101" display="7344 Mentor Ave"/>
    <hyperlink ref="I45" r:id="rId102" display="josephzingales@gmail.com"/>
    <hyperlink ref="J45" r:id="rId103" display="8683 Mentor Ave."/>
    <hyperlink ref="J52" r:id="rId104" display="9368-9372 Mentor Ave."/>
    <hyperlink ref="J61" r:id="rId105" display="7003 Center St."/>
    <hyperlink ref="I61" r:id="rId106" display="rickosbornejr@aol.com"/>
    <hyperlink ref="I78" r:id="rId107" display="clueckel@passovgroup.com"/>
    <hyperlink ref="J44" r:id="rId108" display="7741-7749 Mentor Ave."/>
    <hyperlink ref="J77" r:id="rId109" display="9047 Mentor Ave."/>
    <hyperlink ref="J80" r:id="rId110" display="Auction Website: 7820 Plaza Blvd. May 11 Noon"/>
  </hyperlinks>
  <printOptions horizontalCentered="1" verticalCentered="1"/>
  <pageMargins left="0.2" right="0.25" top="1.53125" bottom="0.44" header="0.17" footer="0.16"/>
  <pageSetup fitToHeight="0" fitToWidth="1" horizontalDpi="600" verticalDpi="600" orientation="landscape" scale="56" r:id="rId112"/>
  <headerFooter alignWithMargins="0">
    <oddHeader>&amp;C&amp;G
&amp;14AVAILABLE RETAIL SPACE IN MENTOR 2018</oddHeader>
    <oddFooter>&amp;C&amp;Z&amp;F</oddFooter>
  </headerFooter>
  <rowBreaks count="2" manualBreakCount="2">
    <brk id="23" max="9" man="1"/>
    <brk id="57" max="9" man="1"/>
  </rowBreaks>
  <legacyDrawingHF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Robinson</dc:creator>
  <cp:keywords/>
  <dc:description/>
  <cp:lastModifiedBy>Potoczak, Jennifer</cp:lastModifiedBy>
  <cp:lastPrinted>2020-04-06T19:31:28Z</cp:lastPrinted>
  <dcterms:created xsi:type="dcterms:W3CDTF">2001-12-27T18:59:55Z</dcterms:created>
  <dcterms:modified xsi:type="dcterms:W3CDTF">2020-04-24T15:13:38Z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